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PGE07\Users\silvia.paredes\Documents\Documents\ADMON. 2018-2021\EVALUACIONES TRIMESTRALES\2021\Nueva carpeta\"/>
    </mc:Choice>
  </mc:AlternateContent>
  <bookViews>
    <workbookView xWindow="0" yWindow="0" windowWidth="19200" windowHeight="11295"/>
  </bookViews>
  <sheets>
    <sheet name="Gaceta" sheetId="18" r:id="rId1"/>
    <sheet name="Estacionamientos" sheetId="19" r:id="rId2"/>
    <sheet name="Contratos" sheetId="20" r:id="rId3"/>
    <sheet name="Movilidad" sheetId="21" r:id="rId4"/>
    <sheet name="Mercados LG y SB" sheetId="22" r:id="rId5"/>
    <sheet name="Mercador Periféricos" sheetId="23" r:id="rId6"/>
    <sheet name="Mercados Inspección" sheetId="24" r:id="rId7"/>
    <sheet name="Legislación Municipal" sheetId="25" r:id="rId8"/>
    <sheet name="Protección Civil" sheetId="26" r:id="rId9"/>
    <sheet name="Asuntos Jurídicos" sheetId="27" r:id="rId10"/>
    <sheet name="Junta de Reclutamiento" sheetId="28" r:id="rId11"/>
    <sheet name="Predios Baldíos" sheetId="29" r:id="rId12"/>
    <sheet name="Asuntos Religiosos" sheetId="32" r:id="rId13"/>
    <sheet name="Investigación Jurídica" sheetId="31" r:id="rId14"/>
    <sheet name="Espectáculos" sheetId="33" r:id="rId15"/>
    <sheet name="Asuntos Penales" sheetId="35" r:id="rId16"/>
  </sheets>
  <calcPr calcId="152511"/>
</workbook>
</file>

<file path=xl/calcChain.xml><?xml version="1.0" encoding="utf-8"?>
<calcChain xmlns="http://schemas.openxmlformats.org/spreadsheetml/2006/main">
  <c r="O26" i="26" l="1"/>
  <c r="N26" i="26"/>
  <c r="M26" i="26"/>
  <c r="L26" i="26"/>
  <c r="K26" i="26"/>
  <c r="J26" i="26"/>
  <c r="I26" i="26"/>
  <c r="H26" i="26"/>
  <c r="O27" i="33" l="1"/>
  <c r="N27" i="33"/>
  <c r="M27" i="33"/>
  <c r="L27" i="33"/>
  <c r="K27" i="33"/>
  <c r="J27" i="33"/>
  <c r="I27" i="33"/>
  <c r="H27" i="33"/>
  <c r="T13" i="31" l="1"/>
  <c r="T12" i="31"/>
  <c r="J17" i="24"/>
  <c r="I17" i="24"/>
  <c r="H17" i="24"/>
  <c r="J14" i="24"/>
  <c r="I14" i="24"/>
  <c r="H14" i="24"/>
  <c r="T12" i="25" l="1"/>
  <c r="T13" i="25"/>
  <c r="T21" i="27" l="1"/>
  <c r="T29" i="27"/>
  <c r="T28" i="27"/>
  <c r="T27" i="27"/>
  <c r="T26" i="27"/>
  <c r="T25" i="27"/>
  <c r="T24" i="27"/>
  <c r="T23" i="27"/>
  <c r="T22" i="27"/>
  <c r="T12" i="27" l="1"/>
  <c r="T20" i="27"/>
  <c r="T19" i="27"/>
  <c r="T18" i="27"/>
  <c r="T17" i="27"/>
  <c r="T16" i="27"/>
  <c r="T15" i="27"/>
  <c r="T14" i="27"/>
  <c r="T13" i="27"/>
  <c r="T16" i="18" l="1"/>
  <c r="T15" i="18"/>
  <c r="T14" i="18"/>
  <c r="T13" i="18"/>
  <c r="T12" i="18"/>
  <c r="P13" i="35" l="1"/>
  <c r="P11" i="35"/>
  <c r="S27" i="33"/>
  <c r="R27" i="33"/>
  <c r="Q27" i="33"/>
  <c r="P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7" i="19" l="1"/>
  <c r="T16" i="19"/>
  <c r="T15" i="19"/>
  <c r="T14" i="19"/>
  <c r="T13" i="19"/>
  <c r="T12" i="19"/>
  <c r="T12" i="28" l="1"/>
  <c r="T16" i="29" l="1"/>
  <c r="T15" i="29"/>
  <c r="T14" i="29"/>
  <c r="T13" i="29"/>
  <c r="T12" i="29"/>
  <c r="T25" i="26" l="1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U25" i="27" l="1"/>
  <c r="T17" i="20"/>
  <c r="T16" i="20"/>
  <c r="T15" i="20"/>
  <c r="T14" i="20"/>
  <c r="T13" i="20"/>
  <c r="T12" i="20"/>
  <c r="T21" i="20" s="1"/>
  <c r="T18" i="20"/>
  <c r="U18" i="20"/>
  <c r="T19" i="20"/>
  <c r="T15" i="32" l="1"/>
  <c r="T14" i="32"/>
  <c r="T13" i="32"/>
  <c r="T12" i="32"/>
  <c r="T19" i="24" l="1"/>
  <c r="T20" i="24" s="1"/>
  <c r="T18" i="24"/>
  <c r="T16" i="24"/>
  <c r="T17" i="24" s="1"/>
  <c r="T15" i="24"/>
  <c r="T13" i="24"/>
  <c r="T14" i="24" s="1"/>
  <c r="T12" i="24"/>
  <c r="T15" i="23"/>
  <c r="T13" i="23"/>
  <c r="T12" i="23"/>
  <c r="T15" i="22"/>
  <c r="T13" i="22"/>
  <c r="T14" i="22" s="1"/>
  <c r="T12" i="22"/>
  <c r="T14" i="23" l="1"/>
  <c r="P21" i="27"/>
  <c r="Q21" i="27"/>
</calcChain>
</file>

<file path=xl/sharedStrings.xml><?xml version="1.0" encoding="utf-8"?>
<sst xmlns="http://schemas.openxmlformats.org/spreadsheetml/2006/main" count="800" uniqueCount="262">
  <si>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</si>
  <si>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</si>
  <si>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</si>
  <si>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</si>
  <si>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</si>
  <si>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</si>
  <si>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</si>
  <si>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</si>
  <si>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</si>
  <si>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</si>
  <si>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</si>
  <si>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</si>
  <si>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</si>
  <si>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</si>
  <si>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</si>
  <si>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</si>
  <si>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</si>
  <si>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</si>
  <si>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</si>
  <si>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INDICADORES DE GESTIÓN</t>
  </si>
  <si>
    <t>No. PP</t>
  </si>
  <si>
    <t>UNIDAD RESPONSABLE (DEPTO)</t>
  </si>
  <si>
    <t>Gobernación</t>
  </si>
  <si>
    <t>GACETA MUNICIPAL</t>
  </si>
  <si>
    <t>LOGRAR LA OPORTUNA PUBLICACIÓN DE LAS DISPOSICIONES APROBADAS POR EL H. CABILDO DEL AYUNTAMIENTO DE MÉRIDA, MEDIANTE MEDIOS DE DIFUSIÓN ACCESIBLES, CON EL FIN DE DARLOS A CONOCER A LA CIUDADANÍA DE MÉRIDA A EFECTO DE QUE SEAN APLICADOS Y OBSERVADOS PARA SU DEBIDO CUMPLIMIENTO.</t>
  </si>
  <si>
    <t>Dirección de Gobernación</t>
  </si>
  <si>
    <t>TOTAL SEMESTRAL</t>
  </si>
  <si>
    <t>No. DE EJEMPLARES EDITADOS Y PUBLICADOS</t>
  </si>
  <si>
    <t>No. DE SOLICITUDES DE INSERCIÓN DE LA INFORMACIÓN A LA GACETA POR PARTE DE PARTICULARES</t>
  </si>
  <si>
    <t>No. EJEMPLARES DISTRIBUIDOS A DEPENDENCIAS FEDERALES</t>
  </si>
  <si>
    <t>No. EJEMPLARES DISTRIBUIDOS A DEPENDENCIAS ESTATALES</t>
  </si>
  <si>
    <t>No. EJEMPLARES DISTRIBUIDOS A DEPENDENCIAS MUNICIPALES</t>
  </si>
  <si>
    <t>EDICIÓN Y PUBLICACIÓN DE LA GACETA MUNICIPAL</t>
  </si>
  <si>
    <t>DISTRIBUCIÓN DE LA GACETA MUNICIPAL</t>
  </si>
  <si>
    <t>A QUE LINEA DE ACCIÓN VA LIGADO EL PP</t>
  </si>
  <si>
    <t>ABRIL</t>
  </si>
  <si>
    <t>MAYO</t>
  </si>
  <si>
    <t>JUNIO</t>
  </si>
  <si>
    <t>JULIO</t>
  </si>
  <si>
    <t>AGOSTO</t>
  </si>
  <si>
    <t>o</t>
  </si>
  <si>
    <t xml:space="preserve">o </t>
  </si>
  <si>
    <t>Subdirección de Gobernación</t>
  </si>
  <si>
    <t>ESTACIONAMIENTOS</t>
  </si>
  <si>
    <t>SEPT.</t>
  </si>
  <si>
    <t>OCT.</t>
  </si>
  <si>
    <t>NOV.</t>
  </si>
  <si>
    <t>DIC.</t>
  </si>
  <si>
    <t>IMPLEMENTACIÓN DE UN PROGRAMA DE INSPECCIÓN DE LOS ESTACIONAMIENTOS EN EL MUNICIPIO.</t>
  </si>
  <si>
    <t>REGULARIZACIÓN DE ESTACIONAMIENTOS PUBLICOS, PRIVADOS Y TEMPORALES DEL MUNICIPIO DE MERIDA Y LAS QUEJAS CIUDADNAS</t>
  </si>
  <si>
    <t xml:space="preserve">REGULARIZACIÓN DE ESTACIONAMIENTOS PUBLICOS, PRIVADOS Y TEMPORALES DEL MUNICIPIO DE MERIDA  ATRAVES DE LAS INSPECCIONES, RESOLUCIONES ADMINISTRATIVAS, SANCIONES Y LA ATENCION DE LAS QUEJAS DEL SERVICIO </t>
  </si>
  <si>
    <t>NÚMERO DE INSPECCIONES,  NUMERO DE RESOLUCIONES ADMINISTRATIVAS POR TIPO, NÚMERO DE QUEJAS</t>
  </si>
  <si>
    <t>INSPECCIÓN</t>
  </si>
  <si>
    <t>RESOLUCIÓN DE AMONESTACIÓN</t>
  </si>
  <si>
    <t>RESOLUCIÓN DE MULTA</t>
  </si>
  <si>
    <t>RESOLUCIÓN DE CUMPLIMIENTO</t>
  </si>
  <si>
    <t>RESOLUCIONES DE CIERRE</t>
  </si>
  <si>
    <t>QUEJAS</t>
  </si>
  <si>
    <t>Subdirección de Asuntos Juridicos</t>
  </si>
  <si>
    <t>Contratos</t>
  </si>
  <si>
    <t>TOTAL</t>
  </si>
  <si>
    <t>Atención más detallada de asuntos jurídicos, contenciosos, laborales, administrativos, penales y religiosos, de incumbencia municipal.</t>
  </si>
  <si>
    <t>REVISIÓN Y ELABORACIÓN DE CONTRATOS Y CONVENIOS DE LA DIRECCIÓN DE GOBERNACIÓN</t>
  </si>
  <si>
    <t>BRINDAR EN TIEMPO Y FORMA ASESORÍA A LAS DIVERSAS DEPENDENCIAS MUNICIPALES MEDIANTE LA REVISIÓN Y ELABORACIÓN DE LOS CONTRATOS Y CONVENIOS EN LOS QUE EL MUNICIPIO SEA PARTE, GARANTIZANDO LA LEGALIDAD DE LOS MISMOS A SOLICITUD DE ESTAS INSTITUCIONES MUNICIPALES. INTEGRAR EXPEDIENTES DE DONACIONES.</t>
  </si>
  <si>
    <t>ELABORACIÓN Y REVISIÓN DE CONTRATOS Y CONVENIOS</t>
  </si>
  <si>
    <t>N/A</t>
  </si>
  <si>
    <t>NO. CONTRATOS REVISADOS</t>
  </si>
  <si>
    <t>NO. CONTRATOS ELABORADOS</t>
  </si>
  <si>
    <t>NO. CONVENIOS REVISADOS</t>
  </si>
  <si>
    <t>NO. CONVENIOS ELABORADOS</t>
  </si>
  <si>
    <t>INTEGRACIÓN DE EXPEDIENTES</t>
  </si>
  <si>
    <t>NO. DE SOLICITUDES RECIBIDAS DE EXPEDIENTES DE ENAJENACIÓN A TERCEROS</t>
  </si>
  <si>
    <t>NO. DE SOLICITUDES RECIBIDAS (ENAJENACIONES DE FUNDO LEGAL).</t>
  </si>
  <si>
    <t>NO. DE DONACIONES A FAVOR DEL MUNICIPIO</t>
  </si>
  <si>
    <t>AVISOS DE VENTA DE BIENES INMUEBLES</t>
  </si>
  <si>
    <t>NO. DE CONTESTACIONES DE AVISO DE VENTA DE BIENES INMUEBLES</t>
  </si>
  <si>
    <t>Subdirección Operativa</t>
  </si>
  <si>
    <t>Movilidad Urbana</t>
  </si>
  <si>
    <t>Implementación de programas y acciones de movilidad diversos, inclusivos,completos y sustentables.</t>
  </si>
  <si>
    <t>CIRCUITO ENLACE</t>
  </si>
  <si>
    <t>SATISFACER LAS NECESIDADES DE TRASLADO A PERSONAS EN SITUACIÓN DE VULNERABILIDAD DE FORMA ACCESIBLE, SEGURA Y GRATUITA EN EL PRIMER CUADRO DE LA CIUDAD, MEDIANTE EL SERVICIO DE CIRCUITO ENLACE.</t>
  </si>
  <si>
    <t>No. PERSONAS QUE UTILIZAN EL SERVICIO CIRCUITO ENLACE</t>
  </si>
  <si>
    <t>COVID-19</t>
  </si>
  <si>
    <t>No. ENCUESTAS DE SATISFACCIÓN DEL SERVICIO</t>
  </si>
  <si>
    <t>Subdirección Mercados</t>
  </si>
  <si>
    <t>Lucas de Gálvez y San Benito</t>
  </si>
  <si>
    <t xml:space="preserve">ENERO </t>
  </si>
  <si>
    <t xml:space="preserve">Implementación de un programa de reordenamiento y aplicación de  la normatividad vigente respecto a los mercados municipales. </t>
  </si>
  <si>
    <t>OPERACIÓN DE LOS MERCADOS LUCAS DE GALVEZ Y SAN BENITO</t>
  </si>
  <si>
    <t>CONSERVAR Y  REHABILITAR LA INFRAESTRUCTURA DE LOS MERCADOS LUCAS DE GÁLVEZ Y SAN BENITO Y REGULAR LA ACTIVIDAD COMERCIAL EN EL INTERIOR DE SUS INSTALACIONES MEDIANTE UN PROGRAMA DE MANTENIMIENTO.</t>
  </si>
  <si>
    <t>REPORTES DE MANTENIMIENTO DE LOS MERCADOS</t>
  </si>
  <si>
    <t>RESPUESTA DEL 100% A LAS SOLICITUDES DE MANTENIMIENTO</t>
  </si>
  <si>
    <t>No. DE SOLICITUDES DE MANTENIMIENTO RECIBIDAS</t>
  </si>
  <si>
    <t>No. DE SOLICITUDES DE MANTENIMIENTO REALIZADAS</t>
  </si>
  <si>
    <t>PORCENTAJE DE ATENCIÓN DE REPORTES DE MANTENIMIENTO</t>
  </si>
  <si>
    <t>CUMPLIR AL 100% CON EL PROGRAMA DE MANTENIMIENTO DE DESAZOLVE</t>
  </si>
  <si>
    <t>LITROS DE AGUAS NEGRAS RETIRADOS</t>
  </si>
  <si>
    <t xml:space="preserve">PORCENTAJE DE  ACTIVIDADES DE CONSERVACIÓN REALIZADAS CON RESPECTO A LAS ACTIVIDADES DE CONSERVACIÓN </t>
  </si>
  <si>
    <t>Mercados Perifericos</t>
  </si>
  <si>
    <t xml:space="preserve">IMPLEMENTACION DE UN PROGRAMA DE REORDENAMIENTO Y APLICACIÓN A LA NORMATIVIDAD VIGENTE RESPECTO A LOS MERCADOS MUNICIPALES. </t>
  </si>
  <si>
    <t>OPERACIÓN  DE LOS MERCADOS PERIFÉRICOS</t>
  </si>
  <si>
    <t>CONSERVAR Y REHABILITAR LA INFRAESTRUCTURA DE LOS MERCADOS PERIFÉRICOS Y REGULAR LA ACTIVIDAD COMERCIAL EN EL INTERIOR DE SUS INSTALACIONES MEDIANTE UN PROGRAMA DE MANTENIMIENTO.</t>
  </si>
  <si>
    <t>PROGRAMA DE DESAZOLVE Y FAMIGACIÓN</t>
  </si>
  <si>
    <t>PORCENTAJE DE  ACTIVIDADES DE DESAZOLVE REALIZADAS CON RESPECTO A LAS PROGRAMADAS</t>
  </si>
  <si>
    <r>
      <t>P</t>
    </r>
    <r>
      <rPr>
        <sz val="10"/>
        <color indexed="8"/>
        <rFont val="Calibri Light"/>
        <family val="2"/>
      </rPr>
      <t>ORCENTAJE DE  ACTIVIDADES DE FUMIGACIÓN REALIZADAS CON RESPECTO A LAS PROGRAMADAS</t>
    </r>
  </si>
  <si>
    <t xml:space="preserve">Inspección </t>
  </si>
  <si>
    <t xml:space="preserve">IMPLEMENTACION DE UN PROGRAMA DE REORDENAMIENTO Y APLICACION DE LA NORMATIVIDAD VIGENTE RESPECTO A LOS MERCADOS MUNICIPALES. </t>
  </si>
  <si>
    <t>REGULACIÓN DE LA ACTIVIDAD COMERCIAL EN LOS ESPACIOS Y VÍAS PÚBLICAS</t>
  </si>
  <si>
    <t>CONTROLAR LA OCUPACIÓN DE LOS ESPACIOS Y VÍAS PÚBLICAS, MEDIANTE INSPECCIONES EFECTIVAS A LOS VENDEDORES AMBULANTES, FIJOS, SEMIFIJOS  Y LOCATARIOS DE LOS MERCADOS</t>
  </si>
  <si>
    <t>INSPECCIÓN DE MERCADOS A FIJOS Y SEMIFIJOS</t>
  </si>
  <si>
    <t>QUE SOLO ESTEN LOS  AMBULANTES CON PERMISO</t>
  </si>
  <si>
    <t>NÚMERO DE PERMISOS DE AMBULANTES REALES</t>
  </si>
  <si>
    <t>NÚMERO DE PERMISOS DE AMBULANTES PERMITIDOS POR  ZONA</t>
  </si>
  <si>
    <t>PORCENTAJE DE AMBULANTES REALES VS. LOS PERMITIDOS POR ZONA</t>
  </si>
  <si>
    <t>SOLICITUDES RECIBIDAS DE AYUNTATEL</t>
  </si>
  <si>
    <t>ATENDER AL 100% LAS SOLICITUDES RECIBIDAS POR AYUNTATEL</t>
  </si>
  <si>
    <t>NÚMERO DE SOLICITUDES RECIBIDAS DE AYUNTATEL</t>
  </si>
  <si>
    <t>NÚMERO DE SOLICITUDES ATENDIDAS DE AYUNTATEL</t>
  </si>
  <si>
    <t>PORCENTAJE DE REPORTES SOLUCIONADOS VS. LOS RECIBIDOS DE AYUNTATEL</t>
  </si>
  <si>
    <t xml:space="preserve">SOLICITUDES CIUDADANAS DE INSPECCIÓN  </t>
  </si>
  <si>
    <t xml:space="preserve">ATENDER AL 100% LAS SOLICITUDES DE INSPECCION </t>
  </si>
  <si>
    <t xml:space="preserve">NÚMERO DE SOLICITUDES RECIBIDAS </t>
  </si>
  <si>
    <t>NÚMERO DE INSPECCIONES REALIZADAS</t>
  </si>
  <si>
    <t>PORCENTAJE DE INSPECCIIONES REALIZADAS VS. LAS SOLICITUDES RECIBIDAS</t>
  </si>
  <si>
    <t>Subdirección de Consejería Jurídica</t>
  </si>
  <si>
    <t>LEGISLACIÓN MUNICIPAL</t>
  </si>
  <si>
    <t>001 - REVISIÓN, ACTUALIZACIÓN Y DIFUSIÓN DEL MARCO NORMATIVO MUICIPAL EN DIVERSAS MATERIAS.</t>
  </si>
  <si>
    <t>MEJORAR LA REGLAMENTACIÓN Y LEGISLACIÓN MUNICIPAL DEL AYUNTAMIENTO DE MERIDA MEDIANTE SU ESTUDIO Y ANALISIS, CON EL OBJETO DE PROPONER SU ACTUALIZACIÓN O LA CREACIÓN DE NUEVAS DISPOSICIONES QUE SE APEGUEN A LOS TIEMPOS ACTUALES.</t>
  </si>
  <si>
    <t>HOMOLOGACIÓN DE LOS DOCUMENTOS QUE SE ENCUENTRAN EN EL APARTADO DE NORMATIVIDAD, DENTRO DE LA PÁGINA WEB DEL AYUNTAMIENTO</t>
  </si>
  <si>
    <t>003 - REVISIÓN Y VALIDACIÓN DE LOS DECRETOS, ACUERDOS, INICIATIVAS Y DEMÁS INSTRUMENTOS JURÍDICOS QUE SE SOMETAN A CONSIDERACIÓN DEL CABILDO, DE ACUERDO CON LA NORMATIVIDAD VIGENTE.</t>
  </si>
  <si>
    <t>ESTUDIO Y ANÁLISIS DE LAS PROPUESTAS DE REFORMAS O NUEVOS PROYECTOS PARA LA NORMATIVIDAD MUNICIPAL</t>
  </si>
  <si>
    <t>PROTECCIÓN CIVIL MUNICIPAL</t>
  </si>
  <si>
    <t>TOTAL ANUAL</t>
  </si>
  <si>
    <t xml:space="preserve">Consolidación de la cultura de protección civil entre los habitantes del municipio.                                     .                      </t>
  </si>
  <si>
    <t>GESTIONAR LA SALVAGUARDA DE LOS HABITANTES DEL MUNICIPIO DE MERIDA Y SUS COMISARIAS MEDIANTE OPERACIONES DE PREVENCIÓN, DIFUSIÓN Y ATENCIÓN A CONTINGENCIAS PROVOCADAS POR FENOMENOS QUE AMENZAN LA PAZ Y SEGURIDAD DE LA CIUDADANÍA</t>
  </si>
  <si>
    <t>Consejo Municipal de Protección Civil</t>
  </si>
  <si>
    <t>No. Sesiones realizadas</t>
  </si>
  <si>
    <t xml:space="preserve"> Coordinación de acciones de protección civil con el consejo de participación.</t>
  </si>
  <si>
    <t xml:space="preserve">Pláticas de prevención de protección civil </t>
  </si>
  <si>
    <t>Pláticas  impartidas a Dependencias Municipales</t>
  </si>
  <si>
    <t xml:space="preserve">  Implementación de un programa permanente de inspección y vigilancia a comercios y eventos socio organizativos para garantizar el cumplimiento de medidas de protección civil. </t>
  </si>
  <si>
    <t>Pláticas  impartidas a Empresas</t>
  </si>
  <si>
    <t xml:space="preserve">Difusión del Atlas de Riesgo municipal para su uso en toma de decisiones de las instituciones y los habitantes del municipio. </t>
  </si>
  <si>
    <t>Simulacros</t>
  </si>
  <si>
    <t>No. Simulacros verificados</t>
  </si>
  <si>
    <t>Eventos Masivos</t>
  </si>
  <si>
    <t>No. Solicitudes de previsiones de eventos masivos</t>
  </si>
  <si>
    <t>No. Inspecciones a eventos masivos</t>
  </si>
  <si>
    <t xml:space="preserve">Revisión de documentación del Programa Interno de Protección Civil de Empresas </t>
  </si>
  <si>
    <t xml:space="preserve">No. De Documentación revisada (No. empresas) </t>
  </si>
  <si>
    <t xml:space="preserve">No. de registros  autorizados </t>
  </si>
  <si>
    <t>No. oficios de observaciones emitidas</t>
  </si>
  <si>
    <t>No. registros negados</t>
  </si>
  <si>
    <t>Atención de reportes y emergencias</t>
  </si>
  <si>
    <t>No. Quejas Ciudadanas recibidas (Ayuntatel, Miércoles Ciudadano, etc).</t>
  </si>
  <si>
    <t xml:space="preserve">No. De atención de solicitudes turnadas por Dependencias Municipales </t>
  </si>
  <si>
    <t>No. De emergencias atendidas</t>
  </si>
  <si>
    <t>Acciones de mejoramiento de los protocolos de emergencias y medidas en las Dependencias Municipales</t>
  </si>
  <si>
    <t>No. de acciones realizadas</t>
  </si>
  <si>
    <t>Junta Municipal de Reclutamiento</t>
  </si>
  <si>
    <t>Cumplimiento al proceso de alistamiento para el Servicio Militar Nacional y la realización del Sorteo Anual de Conscriptos en coordinación con la Secretaría de la Defensa Nacional.</t>
  </si>
  <si>
    <t>CARTILLA DE IDENTIDAD DEL SERVICIO MILITAR NACIONAL.</t>
  </si>
  <si>
    <t>PROPORCIONAR LOS TRAMITES RELATIVOS A LA OBTENCION DE LA CARTILLA DE IDENTIDAD MILITAR A LOS VARONES DE LA CLASE 2001  Y REMISOS MEDIANTE LAS ACTIVIDADES DE LA JUNTA MUNICIPAL DE RECLUTAMIENTO DE MERIDA.</t>
  </si>
  <si>
    <t>TRÁMITE Y EXPEDICIÓN DE CARTILLAS DE IDENTIDAD MILITAR</t>
  </si>
  <si>
    <t>CIUDADANO</t>
  </si>
  <si>
    <r>
      <rPr>
        <b/>
        <sz val="11"/>
        <color theme="1"/>
        <rFont val="Calibri"/>
        <family val="2"/>
        <scheme val="minor"/>
      </rPr>
      <t>OBSERVACIONES:</t>
    </r>
    <r>
      <rPr>
        <sz val="11"/>
        <color theme="1"/>
        <rFont val="Calibri"/>
        <family val="2"/>
        <scheme val="minor"/>
      </rPr>
      <t xml:space="preserve">  EL ALISTAMIENTO INICIO EL 08 DE FEBRERO, NO HABÍA ENTREGADO LAS CARTILLAS LA 32a. ZONA MILITAR</t>
    </r>
  </si>
  <si>
    <t xml:space="preserve">EN EL MES DE MARZO, SE REVISO 581 MATRÍCULAS  DE LAS CUALES FUERON ASIGNADAS 136, POR SOLICITUD DE LICENCIA DEL PRESIDENTE MUNICIAL. </t>
  </si>
  <si>
    <t>PREDIOS BALDIOS</t>
  </si>
  <si>
    <r>
      <rPr>
        <sz val="10"/>
        <color indexed="10"/>
        <rFont val="Calibri Light"/>
        <family val="2"/>
      </rPr>
      <t xml:space="preserve">A QUE LINEA DE ACCIÓN VA LIGADO ESTE PP. (NO ES EL OBJETIVO) </t>
    </r>
    <r>
      <rPr>
        <sz val="10"/>
        <color indexed="8"/>
        <rFont val="Calibri Light"/>
        <family val="2"/>
      </rPr>
      <t>VIGILAR EL CUMPLIMIENTO DEL REGLAMENTO DE LIMPIEZA, SANIDAD Y CONSERVACION DE LOS BIENES INMUEBLES, MEDIANTE LA OPORTUNA ATENCION DE LOS REPORTES CIUDADANOS, EL CUMPLIMIENTO DEL REGLAMENTO POR PARTE DE LOS PROPIETARIOS Y LAS OBRAS Y ACCIONES PARA PREVENIR FACTORES DE RIESGO SANITARIO, PRIVILEGIANDO EL INTERES PÚBLICO.</t>
    </r>
  </si>
  <si>
    <t>PREDIOS EN USO Y DESUSO EN EL MUNICIPIO DE MERIDA</t>
  </si>
  <si>
    <t>VIGILAR EL CUMPLIMIENTO DE LAS NORMAS  RELATIVAS A LA LIMPIEZA, SANIDAD Y CONSERVACIÓN DE LOS BIENES INMUEBLES UBICADOS EN EL MUNICIPIO DE MERIDA, MEDIANTE LA ATENCIÓN OPORTUNA DE LOS REPORTES CIUDADANOS Y CUMPLIMIENTO DEL REGLAMENTO POR PARTE DE LOS PROPIETARIOS</t>
  </si>
  <si>
    <t>NÚMERO DE REPORTES ATENDIDOS, NÚMERO DE INSPECCIONES, NÚMERO DE SANCIONES A PROPIETARIOS, NÚMERO DE RESOLUTIVOS DE CIERRE DE ATENCIÓN, NÚMERO DE PREDIOS  LIMPIOS ATENDIDOS.</t>
  </si>
  <si>
    <t>REPORTES ATENDIDOS</t>
  </si>
  <si>
    <t>INSPECCIONES</t>
  </si>
  <si>
    <t>SANCIONES A PROPIETARIOS</t>
  </si>
  <si>
    <t>RESOLUTIVOS POR CIERRE DE ATENCIÓN</t>
  </si>
  <si>
    <t>PREDIOS LIMPIOS ATENDIDOS</t>
  </si>
  <si>
    <t>Departamento Laboral y Departamento Contencioso</t>
  </si>
  <si>
    <t xml:space="preserve">OCTUBRE </t>
  </si>
  <si>
    <t>ATENCIÓN Y SEGUIMIENTO DE ASUNTOS LABORALES DE LA DIRECCIÓN DE GOBERNACIÓN</t>
  </si>
  <si>
    <t>GARANTIZAR Y PROTEGER LOS INTERESES DEL MUNICIPIO EN SU CALIDAD DE PATRÓN, MEDIANTE LA SUBSTANCIACIÓN DE LOS JUICIOS LABORALES. Y LA REALIZACIÓN DE INVESTIGACIONES DE IRREGULARIDADES COMETIDAS POR LOS TRABAJADORES.</t>
  </si>
  <si>
    <t xml:space="preserve">DEMANDAS LABORALES </t>
  </si>
  <si>
    <t>NO APLICA</t>
  </si>
  <si>
    <t>No. DE SOLICITUDES DE DOCUMENTACIÓN PARA CONTESTAR DEMANDAS</t>
  </si>
  <si>
    <t>O</t>
  </si>
  <si>
    <t>CONTESTACIONES DE DEMANDAS</t>
  </si>
  <si>
    <t>COMPARECENCIAS ANTE LA AUTORIDAD LABORAL</t>
  </si>
  <si>
    <t>CONVENIOS DE TERMINACIÓN VOLUNTARIA</t>
  </si>
  <si>
    <t>CONVENIOS QUE DAN JUICIOS CONCLUIDOS</t>
  </si>
  <si>
    <t>AMPAROS DIRECTOS PROMOVIDOS</t>
  </si>
  <si>
    <t>ACTAS ADMINISTRATIVAS</t>
  </si>
  <si>
    <t xml:space="preserve">CITATORIOS EMITIDOS </t>
  </si>
  <si>
    <t>ACTAS DE INVESTIGACIÓN LEVANTADAS</t>
  </si>
  <si>
    <t>DICTÁMENES EMITIDOS</t>
  </si>
  <si>
    <t>GOBERNAR ESTABLECIENDO MECANISMOS DE ACERCAMIENTO DE LOS TRÁMITES , SERVICIOS Y DECISIONES MUNICIPALES A LOS HABITANTES DE MÉRIDA</t>
  </si>
  <si>
    <t>PROCEDIMIENTOS LEGALES (EXCEPTO PENALES Y LABORALES)</t>
  </si>
  <si>
    <t>NO. DE JUICIOS DE AMPARO EN CONTRA DEL AYUNTAMIENTO.</t>
  </si>
  <si>
    <t>NO. DE QUEJAS ANTE DERECHOS HUMANOS EN CONTRA DEL AYUNTAMIENTO.</t>
  </si>
  <si>
    <t>NO. DE JUICIOS ORDINARIOS CIVILES EN CONTRA DEL AYUNTAMIENTO.</t>
  </si>
  <si>
    <t>NO. DE JUICIOS ORDINARIOS CIVILES EN CONTRA DE PARTICULARES.</t>
  </si>
  <si>
    <t>NO. DE JUICIOS EJECUTIVOS MERCANTILES EN CONTRA DE LOS DEUDORES MOROSOS DEL AYUNTAMIENTO.</t>
  </si>
  <si>
    <t>NO. DE JUICIOS CONTENCIOSOS ADMINISTRATIVOS EN CONTRA DEL AYUNTAMIENTO.</t>
  </si>
  <si>
    <t>NO. DE REVISIONES REALIZADAS DE CONTRATOS</t>
  </si>
  <si>
    <t>NO. DE LICITACIONES ATENDIDAS.</t>
  </si>
  <si>
    <t>NO. DE PROCEDIMIENTOS ADMINISTRATIVOS INSTAURADOS EN CONTRA DEL AYUNTAMIENTO.</t>
  </si>
  <si>
    <t>Investigación Juridica</t>
  </si>
  <si>
    <t xml:space="preserve">MAYO </t>
  </si>
  <si>
    <t>REVISIÓN, ACTUALIZACIÓN Y DIFUSIÓN DEL MARCO NORMATIVO MUICIPAL EN DIVERSAS MATERIAS.</t>
  </si>
  <si>
    <t>INVESTIGACIÓN Y ANALISIS JURÍDICO</t>
  </si>
  <si>
    <t>ESTUDIAR LOS ASUNTOS QUE LE SEAN SOMETIDOS A SU CONSIDERACIÓN POR LA DIRECCIÓN DE GOBERNACIÓN MEDIANTE LA APLICACIÓN METODOLOGIAS DE INVESTIGACIÓN JURÍDICA A FINES AL MARCO JURÍDICO LEGAL Y CONTRIBUIR AL FORTALECIMIENTO DEL ORDEN JURÍDICO MUNICIPAL ACTUAL</t>
  </si>
  <si>
    <t>ESTUDIO DE LA REGLAMENTACIÓN MUNICIPAL, RESPECTO A LOS PROCESOS DE INSPECCIÓN Y VIGILANCIA REALIZADOS EN EL DEPARTAMENTO DE ESPECTÁCULOS Y PROTECCIÓN CIVIL. ASÍ COMO LA NORMATIVIDAD APLICABLE EN MATERIA DE TRANSPARENCIA, RESPECTO A LA SOLICITUDES DE ACCESO A LA INFORMACIÓN PÚBLICA.</t>
  </si>
  <si>
    <t>POR SOLICITUD RECIBIDA Y CONTESTADA.</t>
  </si>
  <si>
    <t>INVESTIGACIÓN DE LOS PROCESOS DE INSPECCIÓN Y VIGILANCIA REALIZADOS EN EL DEPARTAMENTO DE ESPECTÁCULOS Y PROTECCIÓN CIVIL, Y LAS SOLICITUDES DE ACCESO A LA INFORMACIÓN PÚBLICA, PARA DETERMINAR LAS NECESIDADES DE AJUSTE EN LA NORMATIVA APLICABLE</t>
  </si>
  <si>
    <t>Asuntos Religiosos</t>
  </si>
  <si>
    <t>TOTAL TRIMESTRAL</t>
  </si>
  <si>
    <t>RELIGIOSIDAD PLURAL MERIDANA</t>
  </si>
  <si>
    <t>CONTRIBUIR A PRESERVAR LA ARMONIA Y LA PAZ SOCIAL, MEDIANTE LA ASESORIA Y LA GESTIÓN DE LOS DIVERSOS TRAMITES DE ACUERDO A LA LEGISLACION VIGENTE CON EL MUNICIPIO DE MERIDA.</t>
  </si>
  <si>
    <t>GESTIÓN DE APOYOS MEDIANTE SOLICITUDES DE DIVERSAS ASOCIACIONES RELIGIOSAS, Y CIVILES.</t>
  </si>
  <si>
    <t>OFICIOS DE SOLICITUDES</t>
  </si>
  <si>
    <t xml:space="preserve">AUXILIAR AL ALCALDE Y AL DIRECTOR DE GOBERNACIÓN A LA CONDUCCIÓN DE LAS RELACIONES DEL MUNICIPIO CON LA CIUDADANÍA </t>
  </si>
  <si>
    <t xml:space="preserve">INVITACIONES A REUNIONES </t>
  </si>
  <si>
    <t>ENLACE CON ÁREA JURÍDICA MUNICIPAL MEDIANTE ENTREVISTAS, REUNIONES ESTABLECIENDO NORMAS DE APOYOS CON FUNDAMENTOS A LOS ARTÍCULOS 8, 24 DE LA CPEUM Y 1, 22 Y 24 DE LA LEY ARCP</t>
  </si>
  <si>
    <t>INTEGRACIÓN DE EXPEDIENTE DE TERRENOS EN DONACIÓN</t>
  </si>
  <si>
    <t xml:space="preserve">SOLICITUD DE PERMISOS  DE PARQUES Y UNIDADES DEPORTIVAS </t>
  </si>
  <si>
    <t>SOLICITUDES</t>
  </si>
  <si>
    <t xml:space="preserve"> Espectáculos</t>
  </si>
  <si>
    <t xml:space="preserve">IMPLEMENTAR TRÁMITES MÁS ÁGILES EN LOS SERVICIOS A LOS CIUDADANOS Y PROGRAMAS DE INSPECCIÓN PERMANENTES DE LOS ESPECTÁCULOS, GARANTIZANDO EL CUMPLIMIENTO DEL REGLAMENTO DE LA MATERIA.         </t>
  </si>
  <si>
    <t>OTORGAMIENTO DE PERMISOS Y VIGILANCIA E INSPECCIÓN DE ESPECTACULOS Y DIVERSIONES PUBLICAS</t>
  </si>
  <si>
    <t>EFICIENTAR LOS TRAMITES PARA ESPECTACULOS Y DIVERSIONES PUBLICAS, ASI COMO VIGILAR SU CUMPLIMIENTO CONFORME AL REGLAMENTO EN EL MUNICIPIO DE MERIDA, MEDIANTE LA MEJORA CONTINUA DE LA OPERACIÓN DEL DEPARTAMENTO.</t>
  </si>
  <si>
    <t>INSPECCIÓN DE EVENTOS</t>
  </si>
  <si>
    <t>FORTALECER LA VIGILANCIA, SUPERVISIÓN, INSPECCIÓN Y VERIFICACIÓN DE LOS ESTABLECIMIENTOS, LOCALES, ESPECTÁCULOS Y DIVERSIONES PÚBLICAS Y DICTAR MEDIDAS CORRECTIVAS Y PREVENTIVAS QUE PROTEJAN LOS INTERESES DE LA COMUNIDAD.</t>
  </si>
  <si>
    <t>INSPECCIÓN DE ESTABLECIMIENTOS</t>
  </si>
  <si>
    <t>INSPECCIÓN DE JUEGOS MECÁNICOS</t>
  </si>
  <si>
    <t>VERIFICACIONES</t>
  </si>
  <si>
    <t>NOTIFICACIÓN PARA EVENTOS</t>
  </si>
  <si>
    <t>ADMINISTRATIVA</t>
  </si>
  <si>
    <t>NOTIFICACIÓN A ESTABLECIMIENTOS</t>
  </si>
  <si>
    <t>NOTIFICACIÓN PARA JUEGOS MECÁNICOS</t>
  </si>
  <si>
    <t>CONVIVIO DE VECINOS</t>
  </si>
  <si>
    <t>PERMISO</t>
  </si>
  <si>
    <t>ACTIVIDAD RELIGIOSA</t>
  </si>
  <si>
    <t>ACTIVIDAD EN LA VÍA PÚBLICA</t>
  </si>
  <si>
    <t>PERMISO PARA EVENTOS MASIVOS</t>
  </si>
  <si>
    <t>PERMISO PARA EVENTOS NO MASIVOS</t>
  </si>
  <si>
    <t>CONSTANCIAS PARA ESTABLECIMIENTOS</t>
  </si>
  <si>
    <t>EJECUTORIAS</t>
  </si>
  <si>
    <t>RESOLUCIÓN ADMINISTRATIVA</t>
  </si>
  <si>
    <t>RESOLUCIONES</t>
  </si>
  <si>
    <t xml:space="preserve">RESOLUCIÓN ADMINISTRATIVA </t>
  </si>
  <si>
    <t>Asuntos Penales</t>
  </si>
  <si>
    <t>ATENCIÓN Y SEGUIMIENTO DE ASUNTOS PENALES DE LA DIRECCIÓN DE GOBERNACIÓN</t>
  </si>
  <si>
    <t>SALVAGUADAR LOS INTERESES LEGALES Y ECONÓMICOS DEL AYUNTAMIENTO Y DE LA CIUDADANÍA EN GENERAL, MEDIANTE LA ATENCIÓN OPORTUNA Y EFICAZ DE LAS SITUACIONES DE ÍNDOLE PENAL.</t>
  </si>
  <si>
    <t>Atención a hechos de tránsito</t>
  </si>
  <si>
    <t>No. Accidentes de tránsito atendidos.</t>
  </si>
  <si>
    <t>Denuncias y/o querellas interpuestas en la Fiscalía General del Estado.</t>
  </si>
  <si>
    <t>No. Denuncias y/o querellas interpuestas.</t>
  </si>
  <si>
    <t>Atención a mandatos judiciales para el resguardo de bienes muebles en la bodegada municipal, con motivo a fuerzas públicas.</t>
  </si>
  <si>
    <t>No. Mandamientos Judiciales ejecutados.</t>
  </si>
  <si>
    <t>Oficios de perdón de daños ocasionados al patrimonio municipal.</t>
  </si>
  <si>
    <t>No. Oficios de Perdón expedidos.</t>
  </si>
  <si>
    <t>Dictámenes Jurídicos</t>
  </si>
  <si>
    <t>No. Dictámenes Jurídicos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</si>
</sst>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color indexed="8"/>
      <name val="Calibri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0"/>
      <color theme="1"/>
      <name val="Exo 2.0"/>
      <family val="3"/>
    </font>
    <font>
      <sz val="10"/>
      <color indexed="8"/>
      <name val="Calibri Light"/>
      <family val="2"/>
    </font>
    <font>
      <b/>
      <sz val="16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Exo 2.0"/>
      <family val="3"/>
    </font>
    <font>
      <sz val="10"/>
      <color indexed="10"/>
      <name val="Calibri Light"/>
      <family val="2"/>
    </font>
    <font>
      <b/>
      <sz val="18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3" fillId="0" borderId="4" xfId="3" applyNumberFormat="1" applyFont="1" applyBorder="1" applyAlignment="1">
      <alignment horizontal="center" vertical="center" wrapText="1"/>
    </xf>
    <xf numFmtId="2" fontId="5" fillId="0" borderId="4" xfId="3" applyNumberFormat="1" applyFont="1" applyBorder="1" applyAlignment="1">
      <alignment horizontal="center" vertical="center" wrapText="1"/>
    </xf>
    <xf numFmtId="2" fontId="4" fillId="0" borderId="27" xfId="3" applyNumberFormat="1" applyFont="1" applyFill="1" applyBorder="1" applyAlignment="1">
      <alignment horizontal="center" vertical="center" wrapText="1"/>
    </xf>
    <xf numFmtId="2" fontId="3" fillId="0" borderId="17" xfId="3" applyNumberFormat="1" applyFont="1" applyBorder="1" applyAlignment="1">
      <alignment horizontal="center" vertical="center" wrapText="1"/>
    </xf>
    <xf numFmtId="2" fontId="5" fillId="0" borderId="24" xfId="3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3" fillId="3" borderId="4" xfId="3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6" fillId="0" borderId="4" xfId="8" applyNumberFormat="1" applyFont="1" applyBorder="1" applyAlignment="1">
      <alignment horizontal="center" vertical="center" wrapText="1"/>
    </xf>
    <xf numFmtId="2" fontId="2" fillId="0" borderId="4" xfId="8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2" fontId="17" fillId="0" borderId="4" xfId="2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7" borderId="30" xfId="0" applyNumberFormat="1" applyFont="1" applyFill="1" applyBorder="1" applyAlignment="1">
      <alignment horizontal="center" vertical="center" wrapText="1"/>
    </xf>
    <xf numFmtId="1" fontId="4" fillId="0" borderId="35" xfId="2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7" borderId="36" xfId="20" applyNumberFormat="1" applyFont="1" applyFill="1" applyBorder="1" applyAlignment="1">
      <alignment horizontal="center" vertical="center" wrapText="1"/>
    </xf>
    <xf numFmtId="1" fontId="4" fillId="0" borderId="37" xfId="2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3" borderId="38" xfId="0" applyNumberFormat="1" applyFont="1" applyFill="1" applyBorder="1" applyAlignment="1">
      <alignment horizontal="center" vertical="center"/>
    </xf>
    <xf numFmtId="2" fontId="4" fillId="0" borderId="39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9" fontId="21" fillId="3" borderId="38" xfId="0" applyNumberFormat="1" applyFont="1" applyFill="1" applyBorder="1" applyAlignment="1">
      <alignment horizontal="center" vertical="center"/>
    </xf>
    <xf numFmtId="10" fontId="4" fillId="0" borderId="27" xfId="1" applyNumberFormat="1" applyFont="1" applyFill="1" applyBorder="1" applyAlignment="1">
      <alignment horizontal="center" vertical="center" wrapText="1"/>
    </xf>
    <xf numFmtId="3" fontId="21" fillId="3" borderId="38" xfId="0" applyNumberFormat="1" applyFont="1" applyFill="1" applyBorder="1" applyAlignment="1">
      <alignment horizontal="center" vertical="center"/>
    </xf>
    <xf numFmtId="9" fontId="21" fillId="3" borderId="3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9" fontId="23" fillId="0" borderId="22" xfId="0" applyNumberFormat="1" applyFont="1" applyFill="1" applyBorder="1" applyAlignment="1">
      <alignment horizontal="center" vertical="center"/>
    </xf>
    <xf numFmtId="9" fontId="23" fillId="0" borderId="22" xfId="0" applyNumberFormat="1" applyFont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9" fontId="23" fillId="0" borderId="28" xfId="0" applyNumberFormat="1" applyFont="1" applyFill="1" applyBorder="1" applyAlignment="1">
      <alignment horizontal="center" vertical="center"/>
    </xf>
    <xf numFmtId="9" fontId="23" fillId="0" borderId="22" xfId="0" applyNumberFormat="1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/>
    </xf>
    <xf numFmtId="9" fontId="23" fillId="0" borderId="41" xfId="0" applyNumberFormat="1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10" fontId="23" fillId="3" borderId="4" xfId="0" applyNumberFormat="1" applyFont="1" applyFill="1" applyBorder="1" applyAlignment="1">
      <alignment horizontal="center" vertical="center"/>
    </xf>
    <xf numFmtId="10" fontId="23" fillId="0" borderId="4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/>
    </xf>
    <xf numFmtId="2" fontId="4" fillId="0" borderId="39" xfId="4" applyNumberFormat="1" applyFont="1" applyBorder="1" applyAlignment="1">
      <alignment horizontal="center" vertical="center" wrapText="1"/>
    </xf>
    <xf numFmtId="2" fontId="4" fillId="0" borderId="27" xfId="4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4" fillId="0" borderId="3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18" applyNumberFormat="1" applyFont="1" applyBorder="1" applyAlignment="1">
      <alignment horizontal="center" vertical="center" wrapText="1"/>
    </xf>
    <xf numFmtId="0" fontId="4" fillId="0" borderId="35" xfId="18" applyNumberFormat="1" applyFont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16" applyNumberFormat="1" applyFont="1" applyBorder="1" applyAlignment="1">
      <alignment horizontal="center" vertical="center" wrapText="1"/>
    </xf>
    <xf numFmtId="2" fontId="3" fillId="3" borderId="4" xfId="16" applyNumberFormat="1" applyFont="1" applyFill="1" applyBorder="1" applyAlignment="1">
      <alignment horizontal="center" vertical="center" wrapText="1"/>
    </xf>
    <xf numFmtId="2" fontId="4" fillId="0" borderId="4" xfId="16" applyNumberFormat="1" applyFont="1" applyFill="1" applyBorder="1" applyAlignment="1">
      <alignment horizontal="center" vertical="center" wrapText="1"/>
    </xf>
    <xf numFmtId="2" fontId="4" fillId="0" borderId="37" xfId="16" applyNumberFormat="1" applyFont="1" applyFill="1" applyBorder="1" applyAlignment="1">
      <alignment horizontal="center" vertical="center" wrapText="1"/>
    </xf>
    <xf numFmtId="2" fontId="3" fillId="0" borderId="4" xfId="6" applyNumberFormat="1" applyFont="1" applyBorder="1" applyAlignment="1">
      <alignment horizontal="center" vertical="center" wrapText="1"/>
    </xf>
    <xf numFmtId="2" fontId="4" fillId="0" borderId="35" xfId="6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5" fillId="0" borderId="4" xfId="6" applyNumberFormat="1" applyFont="1" applyBorder="1" applyAlignment="1">
      <alignment horizontal="center" vertical="center" wrapText="1"/>
    </xf>
    <xf numFmtId="2" fontId="4" fillId="0" borderId="37" xfId="6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1" xfId="20" applyNumberFormat="1" applyFont="1" applyBorder="1" applyAlignment="1">
      <alignment horizontal="center" vertical="center" wrapText="1"/>
    </xf>
    <xf numFmtId="2" fontId="4" fillId="0" borderId="41" xfId="20" applyNumberFormat="1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9" fillId="2" borderId="21" xfId="0" applyFont="1" applyFill="1" applyBorder="1" applyAlignment="1">
      <alignment vertical="center" wrapText="1"/>
    </xf>
    <xf numFmtId="0" fontId="3" fillId="0" borderId="57" xfId="6" applyNumberFormat="1" applyFont="1" applyBorder="1" applyAlignment="1">
      <alignment horizontal="center" vertical="center" wrapText="1"/>
    </xf>
    <xf numFmtId="0" fontId="3" fillId="0" borderId="39" xfId="6" applyNumberFormat="1" applyFont="1" applyBorder="1" applyAlignment="1">
      <alignment horizontal="center" vertical="center" wrapText="1"/>
    </xf>
    <xf numFmtId="0" fontId="3" fillId="0" borderId="35" xfId="6" applyNumberFormat="1" applyFont="1" applyBorder="1" applyAlignment="1">
      <alignment horizontal="center" vertical="center" wrapText="1"/>
    </xf>
    <xf numFmtId="0" fontId="3" fillId="0" borderId="35" xfId="6" applyNumberFormat="1" applyFont="1" applyFill="1" applyBorder="1" applyAlignment="1">
      <alignment horizontal="center" vertical="center" wrapText="1"/>
    </xf>
    <xf numFmtId="0" fontId="4" fillId="0" borderId="39" xfId="6" applyNumberFormat="1" applyFont="1" applyFill="1" applyBorder="1" applyAlignment="1">
      <alignment horizontal="center" vertical="center" wrapText="1"/>
    </xf>
    <xf numFmtId="0" fontId="3" fillId="0" borderId="58" xfId="6" applyNumberFormat="1" applyFont="1" applyBorder="1" applyAlignment="1">
      <alignment horizontal="center" vertical="center" wrapText="1"/>
    </xf>
    <xf numFmtId="0" fontId="3" fillId="0" borderId="27" xfId="6" applyNumberFormat="1" applyFont="1" applyBorder="1" applyAlignment="1">
      <alignment horizontal="center" vertical="center" wrapText="1"/>
    </xf>
    <xf numFmtId="0" fontId="3" fillId="0" borderId="37" xfId="6" applyNumberFormat="1" applyFont="1" applyBorder="1" applyAlignment="1">
      <alignment horizontal="center" vertical="center" wrapText="1"/>
    </xf>
    <xf numFmtId="0" fontId="3" fillId="0" borderId="37" xfId="6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61" xfId="6" applyNumberFormat="1" applyFont="1" applyBorder="1" applyAlignment="1">
      <alignment horizontal="center" vertical="center" wrapText="1"/>
    </xf>
    <xf numFmtId="0" fontId="3" fillId="0" borderId="62" xfId="6" applyNumberFormat="1" applyFont="1" applyBorder="1" applyAlignment="1">
      <alignment horizontal="center" vertical="center" wrapText="1"/>
    </xf>
    <xf numFmtId="0" fontId="3" fillId="0" borderId="63" xfId="6" applyNumberFormat="1" applyFont="1" applyBorder="1" applyAlignment="1">
      <alignment horizontal="center" vertical="center" wrapText="1"/>
    </xf>
    <xf numFmtId="0" fontId="3" fillId="0" borderId="36" xfId="6" applyNumberFormat="1" applyFont="1" applyBorder="1" applyAlignment="1">
      <alignment horizontal="center" vertical="center" wrapText="1"/>
    </xf>
    <xf numFmtId="0" fontId="3" fillId="0" borderId="36" xfId="6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4" fillId="0" borderId="4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/>
    <xf numFmtId="0" fontId="4" fillId="3" borderId="4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3" fillId="0" borderId="4" xfId="164" applyNumberFormat="1" applyFont="1" applyBorder="1" applyAlignment="1">
      <alignment horizontal="center" vertical="center" wrapText="1"/>
    </xf>
    <xf numFmtId="1" fontId="3" fillId="0" borderId="3" xfId="224" applyNumberFormat="1" applyFont="1" applyBorder="1" applyAlignment="1">
      <alignment horizontal="center" vertical="center" wrapText="1"/>
    </xf>
    <xf numFmtId="1" fontId="5" fillId="0" borderId="4" xfId="164" applyNumberFormat="1" applyFont="1" applyBorder="1" applyAlignment="1">
      <alignment horizontal="center" vertical="center" wrapText="1"/>
    </xf>
    <xf numFmtId="0" fontId="3" fillId="0" borderId="17" xfId="219" applyNumberFormat="1" applyFont="1" applyBorder="1" applyAlignment="1">
      <alignment horizontal="center" vertical="center" wrapText="1"/>
    </xf>
    <xf numFmtId="0" fontId="3" fillId="0" borderId="4" xfId="219" applyNumberFormat="1" applyFont="1" applyBorder="1" applyAlignment="1">
      <alignment horizontal="center" vertical="center" wrapText="1"/>
    </xf>
    <xf numFmtId="0" fontId="5" fillId="0" borderId="4" xfId="219" applyNumberFormat="1" applyFont="1" applyBorder="1" applyAlignment="1">
      <alignment horizontal="center" vertical="center" wrapText="1"/>
    </xf>
    <xf numFmtId="0" fontId="3" fillId="0" borderId="4" xfId="182" applyNumberFormat="1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9" fontId="21" fillId="3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242">
    <cellStyle name="Moneda" xfId="20" builtinId="4"/>
    <cellStyle name="Moneda 10" xfId="1"/>
    <cellStyle name="Moneda 10 2" xfId="21"/>
    <cellStyle name="Moneda 10 2 2" xfId="102"/>
    <cellStyle name="Moneda 10 2 3" xfId="182"/>
    <cellStyle name="Moneda 10 3" xfId="41"/>
    <cellStyle name="Moneda 10 3 2" xfId="122"/>
    <cellStyle name="Moneda 10 3 3" xfId="202"/>
    <cellStyle name="Moneda 10 4" xfId="61"/>
    <cellStyle name="Moneda 10 4 2" xfId="142"/>
    <cellStyle name="Moneda 10 4 3" xfId="222"/>
    <cellStyle name="Moneda 10 5" xfId="82"/>
    <cellStyle name="Moneda 10 6" xfId="162"/>
    <cellStyle name="Moneda 11" xfId="40"/>
    <cellStyle name="Moneda 11 2" xfId="121"/>
    <cellStyle name="Moneda 11 3" xfId="201"/>
    <cellStyle name="Moneda 12" xfId="60"/>
    <cellStyle name="Moneda 12 2" xfId="141"/>
    <cellStyle name="Moneda 12 3" xfId="221"/>
    <cellStyle name="Moneda 13" xfId="80"/>
    <cellStyle name="Moneda 13 2" xfId="161"/>
    <cellStyle name="Moneda 13 3" xfId="241"/>
    <cellStyle name="Moneda 14" xfId="81"/>
    <cellStyle name="Moneda 15" xfId="101"/>
    <cellStyle name="Moneda 16" xfId="181"/>
    <cellStyle name="Moneda 2" xfId="2"/>
    <cellStyle name="Moneda 2 10" xfId="83"/>
    <cellStyle name="Moneda 2 11" xfId="163"/>
    <cellStyle name="Moneda 2 2" xfId="3"/>
    <cellStyle name="Moneda 2 2 2" xfId="23"/>
    <cellStyle name="Moneda 2 2 2 2" xfId="104"/>
    <cellStyle name="Moneda 2 2 2 3" xfId="184"/>
    <cellStyle name="Moneda 2 2 3" xfId="43"/>
    <cellStyle name="Moneda 2 2 3 2" xfId="124"/>
    <cellStyle name="Moneda 2 2 3 3" xfId="204"/>
    <cellStyle name="Moneda 2 2 4" xfId="63"/>
    <cellStyle name="Moneda 2 2 4 2" xfId="144"/>
    <cellStyle name="Moneda 2 2 4 3" xfId="224"/>
    <cellStyle name="Moneda 2 2 5" xfId="84"/>
    <cellStyle name="Moneda 2 2 6" xfId="164"/>
    <cellStyle name="Moneda 2 3" xfId="4"/>
    <cellStyle name="Moneda 2 3 2" xfId="24"/>
    <cellStyle name="Moneda 2 3 2 2" xfId="105"/>
    <cellStyle name="Moneda 2 3 2 3" xfId="185"/>
    <cellStyle name="Moneda 2 3 3" xfId="44"/>
    <cellStyle name="Moneda 2 3 3 2" xfId="125"/>
    <cellStyle name="Moneda 2 3 3 3" xfId="205"/>
    <cellStyle name="Moneda 2 3 4" xfId="64"/>
    <cellStyle name="Moneda 2 3 4 2" xfId="145"/>
    <cellStyle name="Moneda 2 3 4 3" xfId="225"/>
    <cellStyle name="Moneda 2 3 5" xfId="85"/>
    <cellStyle name="Moneda 2 3 6" xfId="165"/>
    <cellStyle name="Moneda 2 4" xfId="5"/>
    <cellStyle name="Moneda 2 4 2" xfId="25"/>
    <cellStyle name="Moneda 2 4 2 2" xfId="106"/>
    <cellStyle name="Moneda 2 4 2 3" xfId="186"/>
    <cellStyle name="Moneda 2 4 3" xfId="45"/>
    <cellStyle name="Moneda 2 4 3 2" xfId="126"/>
    <cellStyle name="Moneda 2 4 3 3" xfId="206"/>
    <cellStyle name="Moneda 2 4 4" xfId="65"/>
    <cellStyle name="Moneda 2 4 4 2" xfId="146"/>
    <cellStyle name="Moneda 2 4 4 3" xfId="226"/>
    <cellStyle name="Moneda 2 4 5" xfId="86"/>
    <cellStyle name="Moneda 2 4 6" xfId="166"/>
    <cellStyle name="Moneda 2 5" xfId="6"/>
    <cellStyle name="Moneda 2 5 2" xfId="26"/>
    <cellStyle name="Moneda 2 5 2 2" xfId="107"/>
    <cellStyle name="Moneda 2 5 2 3" xfId="187"/>
    <cellStyle name="Moneda 2 5 3" xfId="46"/>
    <cellStyle name="Moneda 2 5 3 2" xfId="127"/>
    <cellStyle name="Moneda 2 5 3 3" xfId="207"/>
    <cellStyle name="Moneda 2 5 4" xfId="66"/>
    <cellStyle name="Moneda 2 5 4 2" xfId="147"/>
    <cellStyle name="Moneda 2 5 4 3" xfId="227"/>
    <cellStyle name="Moneda 2 5 5" xfId="87"/>
    <cellStyle name="Moneda 2 5 6" xfId="167"/>
    <cellStyle name="Moneda 2 6" xfId="7"/>
    <cellStyle name="Moneda 2 6 2" xfId="27"/>
    <cellStyle name="Moneda 2 6 2 2" xfId="108"/>
    <cellStyle name="Moneda 2 6 2 3" xfId="188"/>
    <cellStyle name="Moneda 2 6 3" xfId="47"/>
    <cellStyle name="Moneda 2 6 3 2" xfId="128"/>
    <cellStyle name="Moneda 2 6 3 3" xfId="208"/>
    <cellStyle name="Moneda 2 6 4" xfId="67"/>
    <cellStyle name="Moneda 2 6 4 2" xfId="148"/>
    <cellStyle name="Moneda 2 6 4 3" xfId="228"/>
    <cellStyle name="Moneda 2 6 5" xfId="88"/>
    <cellStyle name="Moneda 2 6 6" xfId="168"/>
    <cellStyle name="Moneda 2 7" xfId="22"/>
    <cellStyle name="Moneda 2 7 2" xfId="103"/>
    <cellStyle name="Moneda 2 7 3" xfId="183"/>
    <cellStyle name="Moneda 2 8" xfId="42"/>
    <cellStyle name="Moneda 2 8 2" xfId="123"/>
    <cellStyle name="Moneda 2 8 3" xfId="203"/>
    <cellStyle name="Moneda 2 9" xfId="62"/>
    <cellStyle name="Moneda 2 9 2" xfId="143"/>
    <cellStyle name="Moneda 2 9 3" xfId="223"/>
    <cellStyle name="Moneda 3" xfId="8"/>
    <cellStyle name="Moneda 3 10" xfId="89"/>
    <cellStyle name="Moneda 3 11" xfId="169"/>
    <cellStyle name="Moneda 3 2" xfId="9"/>
    <cellStyle name="Moneda 3 2 2" xfId="29"/>
    <cellStyle name="Moneda 3 2 2 2" xfId="110"/>
    <cellStyle name="Moneda 3 2 2 3" xfId="190"/>
    <cellStyle name="Moneda 3 2 3" xfId="49"/>
    <cellStyle name="Moneda 3 2 3 2" xfId="130"/>
    <cellStyle name="Moneda 3 2 3 3" xfId="210"/>
    <cellStyle name="Moneda 3 2 4" xfId="69"/>
    <cellStyle name="Moneda 3 2 4 2" xfId="150"/>
    <cellStyle name="Moneda 3 2 4 3" xfId="230"/>
    <cellStyle name="Moneda 3 2 5" xfId="90"/>
    <cellStyle name="Moneda 3 2 6" xfId="170"/>
    <cellStyle name="Moneda 3 3" xfId="10"/>
    <cellStyle name="Moneda 3 3 2" xfId="30"/>
    <cellStyle name="Moneda 3 3 2 2" xfId="111"/>
    <cellStyle name="Moneda 3 3 2 3" xfId="191"/>
    <cellStyle name="Moneda 3 3 3" xfId="50"/>
    <cellStyle name="Moneda 3 3 3 2" xfId="131"/>
    <cellStyle name="Moneda 3 3 3 3" xfId="211"/>
    <cellStyle name="Moneda 3 3 4" xfId="70"/>
    <cellStyle name="Moneda 3 3 4 2" xfId="151"/>
    <cellStyle name="Moneda 3 3 4 3" xfId="231"/>
    <cellStyle name="Moneda 3 3 5" xfId="91"/>
    <cellStyle name="Moneda 3 3 6" xfId="171"/>
    <cellStyle name="Moneda 3 4" xfId="11"/>
    <cellStyle name="Moneda 3 4 2" xfId="31"/>
    <cellStyle name="Moneda 3 4 2 2" xfId="112"/>
    <cellStyle name="Moneda 3 4 2 3" xfId="192"/>
    <cellStyle name="Moneda 3 4 3" xfId="51"/>
    <cellStyle name="Moneda 3 4 3 2" xfId="132"/>
    <cellStyle name="Moneda 3 4 3 3" xfId="212"/>
    <cellStyle name="Moneda 3 4 4" xfId="71"/>
    <cellStyle name="Moneda 3 4 4 2" xfId="152"/>
    <cellStyle name="Moneda 3 4 4 3" xfId="232"/>
    <cellStyle name="Moneda 3 4 5" xfId="92"/>
    <cellStyle name="Moneda 3 4 6" xfId="172"/>
    <cellStyle name="Moneda 3 5" xfId="12"/>
    <cellStyle name="Moneda 3 5 2" xfId="32"/>
    <cellStyle name="Moneda 3 5 2 2" xfId="113"/>
    <cellStyle name="Moneda 3 5 2 3" xfId="193"/>
    <cellStyle name="Moneda 3 5 3" xfId="52"/>
    <cellStyle name="Moneda 3 5 3 2" xfId="133"/>
    <cellStyle name="Moneda 3 5 3 3" xfId="213"/>
    <cellStyle name="Moneda 3 5 4" xfId="72"/>
    <cellStyle name="Moneda 3 5 4 2" xfId="153"/>
    <cellStyle name="Moneda 3 5 4 3" xfId="233"/>
    <cellStyle name="Moneda 3 5 5" xfId="93"/>
    <cellStyle name="Moneda 3 5 6" xfId="173"/>
    <cellStyle name="Moneda 3 6" xfId="13"/>
    <cellStyle name="Moneda 3 6 2" xfId="33"/>
    <cellStyle name="Moneda 3 6 2 2" xfId="114"/>
    <cellStyle name="Moneda 3 6 2 3" xfId="194"/>
    <cellStyle name="Moneda 3 6 3" xfId="53"/>
    <cellStyle name="Moneda 3 6 3 2" xfId="134"/>
    <cellStyle name="Moneda 3 6 3 3" xfId="214"/>
    <cellStyle name="Moneda 3 6 4" xfId="73"/>
    <cellStyle name="Moneda 3 6 4 2" xfId="154"/>
    <cellStyle name="Moneda 3 6 4 3" xfId="234"/>
    <cellStyle name="Moneda 3 6 5" xfId="94"/>
    <cellStyle name="Moneda 3 6 6" xfId="174"/>
    <cellStyle name="Moneda 3 7" xfId="28"/>
    <cellStyle name="Moneda 3 7 2" xfId="109"/>
    <cellStyle name="Moneda 3 7 3" xfId="189"/>
    <cellStyle name="Moneda 3 8" xfId="48"/>
    <cellStyle name="Moneda 3 8 2" xfId="129"/>
    <cellStyle name="Moneda 3 8 3" xfId="209"/>
    <cellStyle name="Moneda 3 9" xfId="68"/>
    <cellStyle name="Moneda 3 9 2" xfId="149"/>
    <cellStyle name="Moneda 3 9 3" xfId="229"/>
    <cellStyle name="Moneda 4" xfId="14"/>
    <cellStyle name="Moneda 4 2" xfId="34"/>
    <cellStyle name="Moneda 4 2 2" xfId="115"/>
    <cellStyle name="Moneda 4 2 3" xfId="195"/>
    <cellStyle name="Moneda 4 3" xfId="54"/>
    <cellStyle name="Moneda 4 3 2" xfId="135"/>
    <cellStyle name="Moneda 4 3 3" xfId="215"/>
    <cellStyle name="Moneda 4 4" xfId="74"/>
    <cellStyle name="Moneda 4 4 2" xfId="155"/>
    <cellStyle name="Moneda 4 4 3" xfId="235"/>
    <cellStyle name="Moneda 4 5" xfId="95"/>
    <cellStyle name="Moneda 4 6" xfId="175"/>
    <cellStyle name="Moneda 5" xfId="15"/>
    <cellStyle name="Moneda 5 2" xfId="35"/>
    <cellStyle name="Moneda 5 2 2" xfId="116"/>
    <cellStyle name="Moneda 5 2 3" xfId="196"/>
    <cellStyle name="Moneda 5 3" xfId="55"/>
    <cellStyle name="Moneda 5 3 2" xfId="136"/>
    <cellStyle name="Moneda 5 3 3" xfId="216"/>
    <cellStyle name="Moneda 5 4" xfId="75"/>
    <cellStyle name="Moneda 5 4 2" xfId="156"/>
    <cellStyle name="Moneda 5 4 3" xfId="236"/>
    <cellStyle name="Moneda 5 5" xfId="96"/>
    <cellStyle name="Moneda 5 6" xfId="176"/>
    <cellStyle name="Moneda 6" xfId="16"/>
    <cellStyle name="Moneda 6 2" xfId="36"/>
    <cellStyle name="Moneda 6 2 2" xfId="117"/>
    <cellStyle name="Moneda 6 2 3" xfId="197"/>
    <cellStyle name="Moneda 6 3" xfId="56"/>
    <cellStyle name="Moneda 6 3 2" xfId="137"/>
    <cellStyle name="Moneda 6 3 3" xfId="217"/>
    <cellStyle name="Moneda 6 4" xfId="76"/>
    <cellStyle name="Moneda 6 4 2" xfId="157"/>
    <cellStyle name="Moneda 6 4 3" xfId="237"/>
    <cellStyle name="Moneda 6 5" xfId="97"/>
    <cellStyle name="Moneda 6 6" xfId="177"/>
    <cellStyle name="Moneda 7" xfId="17"/>
    <cellStyle name="Moneda 7 2" xfId="37"/>
    <cellStyle name="Moneda 7 2 2" xfId="118"/>
    <cellStyle name="Moneda 7 2 3" xfId="198"/>
    <cellStyle name="Moneda 7 3" xfId="57"/>
    <cellStyle name="Moneda 7 3 2" xfId="138"/>
    <cellStyle name="Moneda 7 3 3" xfId="218"/>
    <cellStyle name="Moneda 7 4" xfId="77"/>
    <cellStyle name="Moneda 7 4 2" xfId="158"/>
    <cellStyle name="Moneda 7 4 3" xfId="238"/>
    <cellStyle name="Moneda 7 5" xfId="98"/>
    <cellStyle name="Moneda 7 6" xfId="178"/>
    <cellStyle name="Moneda 8" xfId="18"/>
    <cellStyle name="Moneda 8 2" xfId="38"/>
    <cellStyle name="Moneda 8 2 2" xfId="119"/>
    <cellStyle name="Moneda 8 2 3" xfId="199"/>
    <cellStyle name="Moneda 8 3" xfId="58"/>
    <cellStyle name="Moneda 8 3 2" xfId="139"/>
    <cellStyle name="Moneda 8 3 3" xfId="219"/>
    <cellStyle name="Moneda 8 4" xfId="78"/>
    <cellStyle name="Moneda 8 4 2" xfId="159"/>
    <cellStyle name="Moneda 8 4 3" xfId="239"/>
    <cellStyle name="Moneda 8 5" xfId="99"/>
    <cellStyle name="Moneda 8 6" xfId="179"/>
    <cellStyle name="Moneda 9" xfId="19"/>
    <cellStyle name="Moneda 9 2" xfId="39"/>
    <cellStyle name="Moneda 9 2 2" xfId="120"/>
    <cellStyle name="Moneda 9 2 3" xfId="200"/>
    <cellStyle name="Moneda 9 3" xfId="59"/>
    <cellStyle name="Moneda 9 3 2" xfId="140"/>
    <cellStyle name="Moneda 9 3 3" xfId="220"/>
    <cellStyle name="Moneda 9 4" xfId="79"/>
    <cellStyle name="Moneda 9 4 2" xfId="160"/>
    <cellStyle name="Moneda 9 4 3" xfId="240"/>
    <cellStyle name="Moneda 9 5" xfId="100"/>
    <cellStyle name="Moneda 9 6" xfId="18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161925</xdr:rowOff>
    </xdr:from>
    <xdr:to>
      <xdr:col>0</xdr:col>
      <xdr:colOff>1076325</xdr:colOff>
      <xdr:row>4</xdr:row>
      <xdr:rowOff>115326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57150" y="16192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161925</xdr:rowOff>
    </xdr:from>
    <xdr:to>
      <xdr:col>2</xdr:col>
      <xdr:colOff>171450</xdr:colOff>
      <xdr:row>4</xdr:row>
      <xdr:rowOff>115326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76275" y="16192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123825</xdr:rowOff>
    </xdr:from>
    <xdr:to>
      <xdr:col>2</xdr:col>
      <xdr:colOff>171450</xdr:colOff>
      <xdr:row>4</xdr:row>
      <xdr:rowOff>77226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76275" y="12382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161925</xdr:rowOff>
    </xdr:from>
    <xdr:to>
      <xdr:col>2</xdr:col>
      <xdr:colOff>152400</xdr:colOff>
      <xdr:row>4</xdr:row>
      <xdr:rowOff>115326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57225" y="16192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180975</xdr:rowOff>
    </xdr:from>
    <xdr:to>
      <xdr:col>2</xdr:col>
      <xdr:colOff>152400</xdr:colOff>
      <xdr:row>4</xdr:row>
      <xdr:rowOff>134376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57225" y="18097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133350</xdr:rowOff>
    </xdr:from>
    <xdr:to>
      <xdr:col>2</xdr:col>
      <xdr:colOff>171450</xdr:colOff>
      <xdr:row>4</xdr:row>
      <xdr:rowOff>86751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76275" y="13335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180975</xdr:rowOff>
    </xdr:from>
    <xdr:to>
      <xdr:col>2</xdr:col>
      <xdr:colOff>161925</xdr:colOff>
      <xdr:row>4</xdr:row>
      <xdr:rowOff>134376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66750" y="18097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323851</xdr:rowOff>
    </xdr:from>
    <xdr:to>
      <xdr:col>1</xdr:col>
      <xdr:colOff>676275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99" r="65538" b="15001"/>
        <a:stretch/>
      </xdr:blipFill>
      <xdr:spPr bwMode="auto">
        <a:xfrm>
          <a:off x="923926" y="323851"/>
          <a:ext cx="514349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180975</xdr:rowOff>
    </xdr:from>
    <xdr:to>
      <xdr:col>2</xdr:col>
      <xdr:colOff>95250</xdr:colOff>
      <xdr:row>4</xdr:row>
      <xdr:rowOff>134376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00075" y="180975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152400</xdr:rowOff>
    </xdr:from>
    <xdr:to>
      <xdr:col>2</xdr:col>
      <xdr:colOff>152400</xdr:colOff>
      <xdr:row>4</xdr:row>
      <xdr:rowOff>105801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57225" y="15240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628650</xdr:colOff>
      <xdr:row>3</xdr:row>
      <xdr:rowOff>191526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371475" y="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171450</xdr:rowOff>
    </xdr:from>
    <xdr:to>
      <xdr:col>2</xdr:col>
      <xdr:colOff>161925</xdr:colOff>
      <xdr:row>4</xdr:row>
      <xdr:rowOff>124851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66750" y="17145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115326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0" y="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400050</xdr:colOff>
      <xdr:row>3</xdr:row>
      <xdr:rowOff>191526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142875" y="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323850</xdr:colOff>
      <xdr:row>3</xdr:row>
      <xdr:rowOff>191526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66675" y="0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427404</xdr:colOff>
      <xdr:row>0</xdr:row>
      <xdr:rowOff>781538</xdr:rowOff>
    </xdr:from>
    <xdr:to>
      <xdr:col>1</xdr:col>
      <xdr:colOff>689464</xdr:colOff>
      <xdr:row>2</xdr:row>
      <xdr:rowOff>397901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270"/>
        <a:stretch/>
      </xdr:blipFill>
      <xdr:spPr bwMode="auto">
        <a:xfrm>
          <a:off x="427404" y="781538"/>
          <a:ext cx="1019175" cy="119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6"/>
  <sheetViews>
    <sheetView tabSelected="1" topLeftCell="G1" workbookViewId="0">
      <selection activeCell="K19" sqref="K19"/>
    </sheetView>
  </sheetViews>
  <sheetFormatPr baseColWidth="10" defaultRowHeight="15"/>
  <cols>
    <col min="1" max="1" width="27.7109375" customWidth="1"/>
    <col min="2" max="2" width="11.7109375" customWidth="1"/>
    <col min="3" max="3" width="21.28515625" customWidth="1"/>
    <col min="4" max="4" width="37.7109375" customWidth="1"/>
    <col min="5" max="5" width="23.140625" customWidth="1"/>
    <col min="6" max="6" width="14.28515625" customWidth="1"/>
    <col min="7" max="7" width="21.5703125" bestFit="1" customWidth="1"/>
    <col min="8" max="8" width="11" style="14" customWidth="1"/>
    <col min="9" max="9" width="11.7109375" customWidth="1"/>
    <col min="10" max="10" width="12.5703125" customWidth="1"/>
    <col min="11" max="11" width="9.85546875" customWidth="1"/>
    <col min="12" max="12" width="9.7109375" customWidth="1"/>
    <col min="13" max="13" width="12" customWidth="1"/>
    <col min="14" max="14" width="9.7109375" customWidth="1"/>
    <col min="15" max="15" width="11.42578125" customWidth="1"/>
    <col min="16" max="16" width="13.7109375" customWidth="1"/>
    <col min="17" max="17" width="13.42578125" customWidth="1"/>
    <col min="20" max="20" width="14.140625" customWidth="1"/>
  </cols>
  <sheetData>
    <row r="1" spans="1:20" s="6" customFormat="1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</row>
    <row r="2" spans="1:20" s="6" customFormat="1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7"/>
    </row>
    <row r="3" spans="1:20" s="6" customFormat="1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7"/>
    </row>
    <row r="4" spans="1:20" s="6" customFormat="1" ht="18.75">
      <c r="A4" s="7"/>
      <c r="B4" s="7"/>
      <c r="C4" s="7"/>
      <c r="D4" s="7"/>
      <c r="E4" s="7"/>
      <c r="F4" s="7"/>
      <c r="G4" s="7"/>
      <c r="H4" s="16"/>
      <c r="I4" s="7"/>
      <c r="J4" s="7"/>
    </row>
    <row r="5" spans="1:20" s="6" customFormat="1" ht="15.75" thickBot="1">
      <c r="H5" s="15"/>
    </row>
    <row r="6" spans="1:20" s="6" customFormat="1">
      <c r="A6" s="231" t="s">
        <v>0</v>
      </c>
      <c r="B6" s="232"/>
      <c r="C6" s="233"/>
      <c r="D6" s="234"/>
      <c r="E6" s="5"/>
      <c r="H6" s="15"/>
    </row>
    <row r="7" spans="1:20" s="6" customFormat="1">
      <c r="A7" s="8" t="s">
        <v>1</v>
      </c>
      <c r="B7" s="235" t="s">
        <v>2</v>
      </c>
      <c r="C7" s="236"/>
      <c r="D7" s="1" t="s">
        <v>21</v>
      </c>
      <c r="E7" s="5"/>
      <c r="H7" s="15"/>
    </row>
    <row r="8" spans="1:20" s="6" customFormat="1" ht="15.75" customHeight="1" thickBot="1">
      <c r="A8" s="9" t="s">
        <v>22</v>
      </c>
      <c r="B8" s="237" t="s">
        <v>25</v>
      </c>
      <c r="C8" s="238"/>
      <c r="D8" s="2" t="s">
        <v>23</v>
      </c>
      <c r="E8" s="10"/>
      <c r="H8" s="15"/>
    </row>
    <row r="9" spans="1:20" s="6" customFormat="1" ht="15.75" thickBot="1">
      <c r="A9" s="10"/>
      <c r="B9" s="10"/>
      <c r="C9" s="10"/>
      <c r="D9" s="10"/>
      <c r="E9" s="10"/>
      <c r="H9" s="15"/>
    </row>
    <row r="10" spans="1:20" s="6" customFormat="1" ht="27" thickBot="1">
      <c r="A10" s="239" t="s">
        <v>3</v>
      </c>
      <c r="B10" s="240"/>
      <c r="C10" s="240"/>
      <c r="D10" s="240"/>
      <c r="E10" s="240"/>
      <c r="F10" s="240"/>
      <c r="G10" s="241"/>
      <c r="H10" s="229">
        <v>2021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7" t="s">
        <v>26</v>
      </c>
    </row>
    <row r="11" spans="1:20" s="6" customFormat="1" ht="38.25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28" t="s">
        <v>8</v>
      </c>
      <c r="H11" s="19" t="s">
        <v>9</v>
      </c>
      <c r="I11" s="18" t="s">
        <v>18</v>
      </c>
      <c r="J11" s="25" t="s">
        <v>10</v>
      </c>
      <c r="K11" s="18" t="s">
        <v>35</v>
      </c>
      <c r="L11" s="18" t="s">
        <v>36</v>
      </c>
      <c r="M11" s="18" t="s">
        <v>37</v>
      </c>
      <c r="N11" s="18" t="s">
        <v>38</v>
      </c>
      <c r="O11" s="18" t="s">
        <v>39</v>
      </c>
      <c r="P11" s="18" t="s">
        <v>11</v>
      </c>
      <c r="Q11" s="18" t="s">
        <v>12</v>
      </c>
      <c r="R11" s="18" t="s">
        <v>13</v>
      </c>
      <c r="S11" s="18" t="s">
        <v>14</v>
      </c>
      <c r="T11" s="228"/>
    </row>
    <row r="12" spans="1:20" s="6" customFormat="1" ht="43.5" customHeight="1">
      <c r="A12" s="221" t="s">
        <v>34</v>
      </c>
      <c r="B12" s="224">
        <v>13803</v>
      </c>
      <c r="C12" s="224" t="s">
        <v>23</v>
      </c>
      <c r="D12" s="224" t="s">
        <v>24</v>
      </c>
      <c r="E12" s="224" t="s">
        <v>32</v>
      </c>
      <c r="F12" s="3">
        <v>170</v>
      </c>
      <c r="G12" s="27" t="s">
        <v>27</v>
      </c>
      <c r="H12" s="23">
        <v>18</v>
      </c>
      <c r="I12" s="20">
        <v>20</v>
      </c>
      <c r="J12" s="26">
        <v>22</v>
      </c>
      <c r="K12" s="21">
        <v>18</v>
      </c>
      <c r="L12" s="21">
        <v>19</v>
      </c>
      <c r="M12" s="20">
        <v>20</v>
      </c>
      <c r="N12" s="21">
        <v>22</v>
      </c>
      <c r="O12" s="24">
        <v>22</v>
      </c>
      <c r="P12" s="24" t="s">
        <v>40</v>
      </c>
      <c r="Q12" s="24" t="s">
        <v>41</v>
      </c>
      <c r="R12" s="24" t="s">
        <v>40</v>
      </c>
      <c r="S12" s="20" t="s">
        <v>40</v>
      </c>
      <c r="T12" s="22">
        <f>SUM(H12:S12)</f>
        <v>161</v>
      </c>
    </row>
    <row r="13" spans="1:20" s="6" customFormat="1" ht="63.75">
      <c r="A13" s="222"/>
      <c r="B13" s="225"/>
      <c r="C13" s="225"/>
      <c r="D13" s="225"/>
      <c r="E13" s="226"/>
      <c r="F13" s="3">
        <v>200</v>
      </c>
      <c r="G13" s="27" t="s">
        <v>28</v>
      </c>
      <c r="H13" s="23">
        <v>5</v>
      </c>
      <c r="I13" s="20">
        <v>0</v>
      </c>
      <c r="J13" s="26">
        <v>19</v>
      </c>
      <c r="K13" s="21">
        <v>7</v>
      </c>
      <c r="L13" s="21">
        <v>4</v>
      </c>
      <c r="M13" s="20">
        <v>4</v>
      </c>
      <c r="N13" s="20">
        <v>3</v>
      </c>
      <c r="O13" s="20">
        <v>2</v>
      </c>
      <c r="P13" s="20" t="s">
        <v>40</v>
      </c>
      <c r="Q13" s="20" t="s">
        <v>40</v>
      </c>
      <c r="R13" s="20" t="s">
        <v>40</v>
      </c>
      <c r="S13" s="20" t="s">
        <v>40</v>
      </c>
      <c r="T13" s="22">
        <f>SUM(H13:S13)</f>
        <v>44</v>
      </c>
    </row>
    <row r="14" spans="1:20" s="6" customFormat="1" ht="38.25">
      <c r="A14" s="222"/>
      <c r="B14" s="225"/>
      <c r="C14" s="225"/>
      <c r="D14" s="225"/>
      <c r="E14" s="224" t="s">
        <v>33</v>
      </c>
      <c r="F14" s="3">
        <v>1200</v>
      </c>
      <c r="G14" s="27" t="s">
        <v>29</v>
      </c>
      <c r="H14" s="23">
        <v>162</v>
      </c>
      <c r="I14" s="20">
        <v>180</v>
      </c>
      <c r="J14" s="26">
        <v>198</v>
      </c>
      <c r="K14" s="21">
        <v>162</v>
      </c>
      <c r="L14" s="21">
        <v>171</v>
      </c>
      <c r="M14" s="20">
        <v>180</v>
      </c>
      <c r="N14" s="20">
        <v>198</v>
      </c>
      <c r="O14" s="20">
        <v>198</v>
      </c>
      <c r="P14" s="20" t="s">
        <v>40</v>
      </c>
      <c r="Q14" s="20" t="s">
        <v>40</v>
      </c>
      <c r="R14" s="20" t="s">
        <v>40</v>
      </c>
      <c r="S14" s="20" t="s">
        <v>40</v>
      </c>
      <c r="T14" s="22">
        <f>SUM(H14:S14)</f>
        <v>1449</v>
      </c>
    </row>
    <row r="15" spans="1:20" s="6" customFormat="1" ht="38.25">
      <c r="A15" s="222"/>
      <c r="B15" s="225"/>
      <c r="C15" s="225"/>
      <c r="D15" s="225"/>
      <c r="E15" s="225"/>
      <c r="F15" s="3">
        <v>1200</v>
      </c>
      <c r="G15" s="27" t="s">
        <v>30</v>
      </c>
      <c r="H15" s="23">
        <v>54</v>
      </c>
      <c r="I15" s="20">
        <v>60</v>
      </c>
      <c r="J15" s="26">
        <v>66</v>
      </c>
      <c r="K15" s="21">
        <v>54</v>
      </c>
      <c r="L15" s="21">
        <v>57</v>
      </c>
      <c r="M15" s="20">
        <v>60</v>
      </c>
      <c r="N15" s="20">
        <v>66</v>
      </c>
      <c r="O15" s="20">
        <v>66</v>
      </c>
      <c r="P15" s="20" t="s">
        <v>40</v>
      </c>
      <c r="Q15" s="20" t="s">
        <v>40</v>
      </c>
      <c r="R15" s="20" t="s">
        <v>40</v>
      </c>
      <c r="S15" s="20" t="s">
        <v>40</v>
      </c>
      <c r="T15" s="22">
        <f>SUM(H15:S15)</f>
        <v>483</v>
      </c>
    </row>
    <row r="16" spans="1:20" s="6" customFormat="1" ht="51.75" thickBot="1">
      <c r="A16" s="223"/>
      <c r="B16" s="226"/>
      <c r="C16" s="226"/>
      <c r="D16" s="226"/>
      <c r="E16" s="226"/>
      <c r="F16" s="4">
        <v>2500</v>
      </c>
      <c r="G16" s="17" t="s">
        <v>31</v>
      </c>
      <c r="H16" s="20">
        <v>108</v>
      </c>
      <c r="I16" s="20">
        <v>120</v>
      </c>
      <c r="J16" s="26">
        <v>132</v>
      </c>
      <c r="K16" s="20">
        <v>108</v>
      </c>
      <c r="L16" s="21">
        <v>114</v>
      </c>
      <c r="M16" s="20">
        <v>120</v>
      </c>
      <c r="N16" s="20">
        <v>132</v>
      </c>
      <c r="O16" s="20">
        <v>132</v>
      </c>
      <c r="P16" s="20" t="s">
        <v>40</v>
      </c>
      <c r="Q16" s="20" t="s">
        <v>40</v>
      </c>
      <c r="R16" s="20" t="s">
        <v>40</v>
      </c>
      <c r="S16" s="20" t="s">
        <v>40</v>
      </c>
      <c r="T16" s="22">
        <f>SUM(H16:S16)</f>
        <v>966</v>
      </c>
    </row>
  </sheetData>
  <mergeCells count="15">
    <mergeCell ref="T10:T11"/>
    <mergeCell ref="H10:S10"/>
    <mergeCell ref="A1:I1"/>
    <mergeCell ref="A2:I2"/>
    <mergeCell ref="A3:I3"/>
    <mergeCell ref="A6:D6"/>
    <mergeCell ref="B7:C7"/>
    <mergeCell ref="B8:C8"/>
    <mergeCell ref="A10:G10"/>
    <mergeCell ref="A12:A16"/>
    <mergeCell ref="B12:B16"/>
    <mergeCell ref="C12:C16"/>
    <mergeCell ref="D12:D16"/>
    <mergeCell ref="E12:E13"/>
    <mergeCell ref="E14:E1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9"/>
  <sheetViews>
    <sheetView topLeftCell="E9" zoomScale="89" zoomScaleNormal="89" workbookViewId="0">
      <selection activeCell="Q23" sqref="Q23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15"/>
      <c r="I1" s="15"/>
      <c r="J1" s="15"/>
      <c r="K1" s="15"/>
      <c r="L1" s="15"/>
      <c r="M1" s="15"/>
      <c r="N1" s="15"/>
      <c r="O1" s="15"/>
      <c r="P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15"/>
      <c r="I2" s="15"/>
      <c r="J2" s="15"/>
      <c r="K2" s="15"/>
      <c r="L2" s="15"/>
      <c r="M2" s="15"/>
      <c r="N2" s="15"/>
      <c r="O2" s="15"/>
      <c r="P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15"/>
      <c r="I3" s="15"/>
      <c r="J3" s="15"/>
      <c r="K3" s="15"/>
      <c r="L3" s="15"/>
      <c r="M3" s="15"/>
      <c r="N3" s="15"/>
      <c r="O3" s="15"/>
      <c r="P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64.5" thickBot="1">
      <c r="A8" s="9" t="s">
        <v>22</v>
      </c>
      <c r="B8" s="237" t="s">
        <v>58</v>
      </c>
      <c r="C8" s="238"/>
      <c r="D8" s="2" t="s">
        <v>177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0" ht="27" customHeight="1" thickBot="1">
      <c r="A10" s="239" t="s">
        <v>3</v>
      </c>
      <c r="B10" s="240"/>
      <c r="C10" s="240"/>
      <c r="D10" s="240"/>
      <c r="E10" s="240"/>
      <c r="F10" s="240"/>
      <c r="G10" s="241"/>
      <c r="H10" s="306">
        <v>2021</v>
      </c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150" t="s">
        <v>9</v>
      </c>
      <c r="I11" s="150" t="s">
        <v>18</v>
      </c>
      <c r="J11" s="150" t="s">
        <v>10</v>
      </c>
      <c r="K11" s="150" t="s">
        <v>35</v>
      </c>
      <c r="L11" s="150" t="s">
        <v>36</v>
      </c>
      <c r="M11" s="150" t="s">
        <v>37</v>
      </c>
      <c r="N11" s="150" t="s">
        <v>38</v>
      </c>
      <c r="O11" s="150" t="s">
        <v>39</v>
      </c>
      <c r="P11" s="150" t="s">
        <v>11</v>
      </c>
      <c r="Q11" s="150" t="s">
        <v>178</v>
      </c>
      <c r="R11" s="150" t="s">
        <v>13</v>
      </c>
      <c r="S11" s="150" t="s">
        <v>14</v>
      </c>
      <c r="T11" s="197" t="s">
        <v>132</v>
      </c>
    </row>
    <row r="12" spans="1:20" ht="89.25">
      <c r="A12" s="288" t="s">
        <v>61</v>
      </c>
      <c r="B12" s="224">
        <v>13869</v>
      </c>
      <c r="C12" s="224" t="s">
        <v>179</v>
      </c>
      <c r="D12" s="224" t="s">
        <v>180</v>
      </c>
      <c r="E12" s="310" t="s">
        <v>181</v>
      </c>
      <c r="F12" s="307" t="s">
        <v>182</v>
      </c>
      <c r="G12" s="17" t="s">
        <v>183</v>
      </c>
      <c r="H12" s="151">
        <v>27</v>
      </c>
      <c r="I12" s="151">
        <v>39</v>
      </c>
      <c r="J12" s="151">
        <v>29</v>
      </c>
      <c r="K12" s="151">
        <v>24</v>
      </c>
      <c r="L12" s="151">
        <v>16</v>
      </c>
      <c r="M12" s="151">
        <v>11</v>
      </c>
      <c r="N12" s="151">
        <v>2</v>
      </c>
      <c r="O12" s="151">
        <v>0</v>
      </c>
      <c r="P12" s="151" t="s">
        <v>184</v>
      </c>
      <c r="Q12" s="151">
        <v>0</v>
      </c>
      <c r="R12" s="151" t="s">
        <v>184</v>
      </c>
      <c r="S12" s="151" t="s">
        <v>184</v>
      </c>
      <c r="T12" s="151">
        <f>SUM(H12:S12)</f>
        <v>148</v>
      </c>
    </row>
    <row r="13" spans="1:20" ht="38.25">
      <c r="A13" s="289"/>
      <c r="B13" s="225"/>
      <c r="C13" s="225"/>
      <c r="D13" s="225"/>
      <c r="E13" s="311"/>
      <c r="F13" s="308"/>
      <c r="G13" s="17" t="s">
        <v>185</v>
      </c>
      <c r="H13" s="151">
        <v>5</v>
      </c>
      <c r="I13" s="151">
        <v>4</v>
      </c>
      <c r="J13" s="151">
        <v>7</v>
      </c>
      <c r="K13" s="151">
        <v>11</v>
      </c>
      <c r="L13" s="151">
        <v>5</v>
      </c>
      <c r="M13" s="151">
        <v>11</v>
      </c>
      <c r="N13" s="151">
        <v>1</v>
      </c>
      <c r="O13" s="151">
        <v>1</v>
      </c>
      <c r="P13" s="151" t="s">
        <v>184</v>
      </c>
      <c r="Q13" s="151">
        <v>0</v>
      </c>
      <c r="R13" s="151" t="s">
        <v>184</v>
      </c>
      <c r="S13" s="151" t="s">
        <v>184</v>
      </c>
      <c r="T13" s="151">
        <f t="shared" ref="T13:T20" si="0">SUM(H13:S13)</f>
        <v>45</v>
      </c>
    </row>
    <row r="14" spans="1:20" ht="63.75">
      <c r="A14" s="289"/>
      <c r="B14" s="225"/>
      <c r="C14" s="225"/>
      <c r="D14" s="225"/>
      <c r="E14" s="311"/>
      <c r="F14" s="308"/>
      <c r="G14" s="17" t="s">
        <v>186</v>
      </c>
      <c r="H14" s="151">
        <v>43</v>
      </c>
      <c r="I14" s="151">
        <v>60</v>
      </c>
      <c r="J14" s="151">
        <v>160</v>
      </c>
      <c r="K14" s="151">
        <v>72</v>
      </c>
      <c r="L14" s="151">
        <v>70</v>
      </c>
      <c r="M14" s="151">
        <v>94</v>
      </c>
      <c r="N14" s="151">
        <v>38</v>
      </c>
      <c r="O14" s="151">
        <v>73</v>
      </c>
      <c r="P14" s="151" t="s">
        <v>184</v>
      </c>
      <c r="Q14" s="151">
        <v>0</v>
      </c>
      <c r="R14" s="151" t="s">
        <v>184</v>
      </c>
      <c r="S14" s="151">
        <v>0</v>
      </c>
      <c r="T14" s="151">
        <f t="shared" si="0"/>
        <v>610</v>
      </c>
    </row>
    <row r="15" spans="1:20" ht="63.75">
      <c r="A15" s="289"/>
      <c r="B15" s="225"/>
      <c r="C15" s="225"/>
      <c r="D15" s="225"/>
      <c r="E15" s="311"/>
      <c r="F15" s="308"/>
      <c r="G15" s="17" t="s">
        <v>187</v>
      </c>
      <c r="H15" s="151">
        <v>2</v>
      </c>
      <c r="I15" s="151">
        <v>9</v>
      </c>
      <c r="J15" s="151">
        <v>92</v>
      </c>
      <c r="K15" s="151">
        <v>65</v>
      </c>
      <c r="L15" s="151">
        <v>7</v>
      </c>
      <c r="M15" s="151">
        <v>9</v>
      </c>
      <c r="N15" s="151">
        <v>6</v>
      </c>
      <c r="O15" s="151">
        <v>4</v>
      </c>
      <c r="P15" s="151">
        <v>0</v>
      </c>
      <c r="Q15" s="151">
        <v>0</v>
      </c>
      <c r="R15" s="151">
        <v>0</v>
      </c>
      <c r="S15" s="151">
        <v>0</v>
      </c>
      <c r="T15" s="151">
        <f t="shared" si="0"/>
        <v>194</v>
      </c>
    </row>
    <row r="16" spans="1:20" ht="51">
      <c r="A16" s="289"/>
      <c r="B16" s="225"/>
      <c r="C16" s="225"/>
      <c r="D16" s="225"/>
      <c r="E16" s="311"/>
      <c r="F16" s="308"/>
      <c r="G16" s="17" t="s">
        <v>188</v>
      </c>
      <c r="H16" s="151">
        <v>3</v>
      </c>
      <c r="I16" s="151">
        <v>4</v>
      </c>
      <c r="J16" s="151">
        <v>1</v>
      </c>
      <c r="K16" s="151">
        <v>4</v>
      </c>
      <c r="L16" s="151">
        <v>2</v>
      </c>
      <c r="M16" s="151">
        <v>3</v>
      </c>
      <c r="N16" s="151">
        <v>1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f t="shared" si="0"/>
        <v>18</v>
      </c>
    </row>
    <row r="17" spans="1:21" ht="51.75" thickBot="1">
      <c r="A17" s="289"/>
      <c r="B17" s="225"/>
      <c r="C17" s="225"/>
      <c r="D17" s="225"/>
      <c r="E17" s="315"/>
      <c r="F17" s="308"/>
      <c r="G17" s="17" t="s">
        <v>189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f t="shared" si="0"/>
        <v>0</v>
      </c>
    </row>
    <row r="18" spans="1:21" ht="25.5">
      <c r="A18" s="289"/>
      <c r="B18" s="225"/>
      <c r="C18" s="225"/>
      <c r="D18" s="225"/>
      <c r="E18" s="310" t="s">
        <v>190</v>
      </c>
      <c r="F18" s="308"/>
      <c r="G18" s="17" t="s">
        <v>191</v>
      </c>
      <c r="H18" s="151">
        <v>0</v>
      </c>
      <c r="I18" s="151">
        <v>4</v>
      </c>
      <c r="J18" s="151">
        <v>6</v>
      </c>
      <c r="K18" s="151">
        <v>42</v>
      </c>
      <c r="L18" s="151">
        <v>18</v>
      </c>
      <c r="M18" s="151">
        <v>14</v>
      </c>
      <c r="N18" s="151">
        <v>28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f t="shared" si="0"/>
        <v>112</v>
      </c>
    </row>
    <row r="19" spans="1:21" ht="51">
      <c r="A19" s="289"/>
      <c r="B19" s="225"/>
      <c r="C19" s="225"/>
      <c r="D19" s="225"/>
      <c r="E19" s="311"/>
      <c r="F19" s="308"/>
      <c r="G19" s="17" t="s">
        <v>192</v>
      </c>
      <c r="H19" s="151">
        <v>0</v>
      </c>
      <c r="I19" s="151">
        <v>1</v>
      </c>
      <c r="J19" s="151">
        <v>1</v>
      </c>
      <c r="K19" s="151">
        <v>7</v>
      </c>
      <c r="L19" s="151">
        <v>3</v>
      </c>
      <c r="M19" s="151">
        <v>4</v>
      </c>
      <c r="N19" s="151">
        <v>4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f t="shared" si="0"/>
        <v>20</v>
      </c>
    </row>
    <row r="20" spans="1:21" ht="25.5">
      <c r="A20" s="289"/>
      <c r="B20" s="225"/>
      <c r="C20" s="225"/>
      <c r="D20" s="225"/>
      <c r="E20" s="311"/>
      <c r="F20" s="309"/>
      <c r="G20" s="152" t="s">
        <v>193</v>
      </c>
      <c r="H20" s="151">
        <v>0</v>
      </c>
      <c r="I20" s="151">
        <v>0</v>
      </c>
      <c r="J20" s="151">
        <v>1</v>
      </c>
      <c r="K20" s="151">
        <v>0</v>
      </c>
      <c r="L20" s="151">
        <v>3</v>
      </c>
      <c r="M20" s="151">
        <v>4</v>
      </c>
      <c r="N20" s="151">
        <v>3</v>
      </c>
      <c r="O20" s="151">
        <v>1</v>
      </c>
      <c r="P20" s="151">
        <v>0</v>
      </c>
      <c r="Q20" s="151">
        <v>0</v>
      </c>
      <c r="R20" s="151">
        <v>0</v>
      </c>
      <c r="S20" s="151">
        <v>0</v>
      </c>
      <c r="T20" s="151">
        <f t="shared" si="0"/>
        <v>12</v>
      </c>
    </row>
    <row r="21" spans="1:21" ht="76.5">
      <c r="A21" s="289"/>
      <c r="B21" s="225"/>
      <c r="C21" s="225"/>
      <c r="D21" s="224" t="s">
        <v>194</v>
      </c>
      <c r="E21" s="224" t="s">
        <v>195</v>
      </c>
      <c r="F21" s="312" t="s">
        <v>182</v>
      </c>
      <c r="G21" s="153" t="s">
        <v>196</v>
      </c>
      <c r="H21" s="208">
        <v>4</v>
      </c>
      <c r="I21" s="207">
        <v>2</v>
      </c>
      <c r="J21" s="207">
        <v>23</v>
      </c>
      <c r="K21" s="208">
        <v>5</v>
      </c>
      <c r="L21" s="207">
        <v>4</v>
      </c>
      <c r="M21" s="207">
        <v>1</v>
      </c>
      <c r="N21" s="207">
        <v>1</v>
      </c>
      <c r="O21" s="207">
        <v>5</v>
      </c>
      <c r="P21" s="154">
        <f ca="1">P21:P290</f>
        <v>0</v>
      </c>
      <c r="Q21" s="154">
        <f ca="1">Q21:Q290</f>
        <v>0</v>
      </c>
      <c r="R21" s="154">
        <v>0</v>
      </c>
      <c r="S21" s="154">
        <v>0</v>
      </c>
      <c r="T21" s="156">
        <f>SUM(H21:O21)</f>
        <v>45</v>
      </c>
    </row>
    <row r="22" spans="1:21" ht="102">
      <c r="A22" s="289"/>
      <c r="B22" s="225"/>
      <c r="C22" s="225"/>
      <c r="D22" s="225"/>
      <c r="E22" s="225"/>
      <c r="F22" s="313"/>
      <c r="G22" s="153" t="s">
        <v>197</v>
      </c>
      <c r="H22" s="209">
        <v>2</v>
      </c>
      <c r="I22" s="206">
        <v>3</v>
      </c>
      <c r="J22" s="206">
        <v>1</v>
      </c>
      <c r="K22" s="209">
        <v>6</v>
      </c>
      <c r="L22" s="206">
        <v>2</v>
      </c>
      <c r="M22" s="206">
        <v>1</v>
      </c>
      <c r="N22" s="206">
        <v>0</v>
      </c>
      <c r="O22" s="206">
        <v>3</v>
      </c>
      <c r="P22" s="154">
        <v>0</v>
      </c>
      <c r="Q22" s="154">
        <v>0</v>
      </c>
      <c r="R22" s="154">
        <v>0</v>
      </c>
      <c r="S22" s="154">
        <v>0</v>
      </c>
      <c r="T22" s="156">
        <f t="shared" ref="T22:T29" si="1">SUM(H22:S22)</f>
        <v>18</v>
      </c>
    </row>
    <row r="23" spans="1:21" ht="89.25">
      <c r="A23" s="289"/>
      <c r="B23" s="225"/>
      <c r="C23" s="225"/>
      <c r="D23" s="225"/>
      <c r="E23" s="225"/>
      <c r="F23" s="313"/>
      <c r="G23" s="153" t="s">
        <v>198</v>
      </c>
      <c r="H23" s="209">
        <v>1</v>
      </c>
      <c r="I23" s="206">
        <v>0</v>
      </c>
      <c r="J23" s="206">
        <v>2</v>
      </c>
      <c r="K23" s="209">
        <v>1</v>
      </c>
      <c r="L23" s="206">
        <v>0</v>
      </c>
      <c r="M23" s="206">
        <v>0</v>
      </c>
      <c r="N23" s="206">
        <v>0</v>
      </c>
      <c r="O23" s="206">
        <v>2</v>
      </c>
      <c r="P23" s="155">
        <v>0</v>
      </c>
      <c r="Q23" s="155">
        <v>0</v>
      </c>
      <c r="R23" s="155">
        <v>0</v>
      </c>
      <c r="S23" s="155">
        <v>0</v>
      </c>
      <c r="T23" s="156">
        <f t="shared" si="1"/>
        <v>6</v>
      </c>
    </row>
    <row r="24" spans="1:21" ht="89.25">
      <c r="A24" s="289"/>
      <c r="B24" s="225"/>
      <c r="C24" s="225"/>
      <c r="D24" s="225"/>
      <c r="E24" s="225"/>
      <c r="F24" s="313"/>
      <c r="G24" s="153" t="s">
        <v>199</v>
      </c>
      <c r="H24" s="209">
        <v>0</v>
      </c>
      <c r="I24" s="206">
        <v>0</v>
      </c>
      <c r="J24" s="206">
        <v>0</v>
      </c>
      <c r="K24" s="209">
        <v>0</v>
      </c>
      <c r="L24" s="206">
        <v>0</v>
      </c>
      <c r="M24" s="206">
        <v>0</v>
      </c>
      <c r="N24" s="206">
        <v>0</v>
      </c>
      <c r="O24" s="206">
        <v>0</v>
      </c>
      <c r="P24" s="154">
        <v>0</v>
      </c>
      <c r="Q24" s="154">
        <v>0</v>
      </c>
      <c r="R24" s="154">
        <v>0</v>
      </c>
      <c r="S24" s="154">
        <v>0</v>
      </c>
      <c r="T24" s="156">
        <f t="shared" si="1"/>
        <v>0</v>
      </c>
    </row>
    <row r="25" spans="1:21" ht="140.25">
      <c r="A25" s="289"/>
      <c r="B25" s="225"/>
      <c r="C25" s="225"/>
      <c r="D25" s="225"/>
      <c r="E25" s="225"/>
      <c r="F25" s="313"/>
      <c r="G25" s="153" t="s">
        <v>200</v>
      </c>
      <c r="H25" s="209">
        <v>2</v>
      </c>
      <c r="I25" s="206">
        <v>0</v>
      </c>
      <c r="J25" s="206">
        <v>3</v>
      </c>
      <c r="K25" s="209">
        <v>0</v>
      </c>
      <c r="L25" s="206">
        <v>0</v>
      </c>
      <c r="M25" s="206">
        <v>0</v>
      </c>
      <c r="N25" s="206">
        <v>1</v>
      </c>
      <c r="O25" s="206">
        <v>30</v>
      </c>
      <c r="P25" s="154">
        <v>0</v>
      </c>
      <c r="Q25" s="154">
        <v>0</v>
      </c>
      <c r="R25" s="154">
        <v>0</v>
      </c>
      <c r="S25" s="154">
        <v>0</v>
      </c>
      <c r="T25" s="156">
        <f t="shared" si="1"/>
        <v>36</v>
      </c>
      <c r="U25" s="198">
        <f>SUM(H25:T25)</f>
        <v>72</v>
      </c>
    </row>
    <row r="26" spans="1:21" ht="114.75">
      <c r="A26" s="289"/>
      <c r="B26" s="225"/>
      <c r="C26" s="225"/>
      <c r="D26" s="225"/>
      <c r="E26" s="225"/>
      <c r="F26" s="313"/>
      <c r="G26" s="153" t="s">
        <v>201</v>
      </c>
      <c r="H26" s="209">
        <v>0</v>
      </c>
      <c r="I26" s="206">
        <v>1</v>
      </c>
      <c r="J26" s="206">
        <v>0</v>
      </c>
      <c r="K26" s="209">
        <v>4</v>
      </c>
      <c r="L26" s="206">
        <v>0</v>
      </c>
      <c r="M26" s="206">
        <v>1</v>
      </c>
      <c r="N26" s="206">
        <v>0</v>
      </c>
      <c r="O26" s="206">
        <v>3</v>
      </c>
      <c r="P26" s="154">
        <v>0</v>
      </c>
      <c r="Q26" s="154">
        <v>0</v>
      </c>
      <c r="R26" s="154">
        <v>0</v>
      </c>
      <c r="S26" s="154">
        <v>0</v>
      </c>
      <c r="T26" s="156">
        <f t="shared" si="1"/>
        <v>9</v>
      </c>
    </row>
    <row r="27" spans="1:21" ht="63.75">
      <c r="A27" s="289"/>
      <c r="B27" s="225"/>
      <c r="C27" s="225"/>
      <c r="D27" s="225"/>
      <c r="E27" s="225"/>
      <c r="F27" s="313"/>
      <c r="G27" s="153" t="s">
        <v>202</v>
      </c>
      <c r="H27" s="209">
        <v>13</v>
      </c>
      <c r="I27" s="206">
        <v>10</v>
      </c>
      <c r="J27" s="206">
        <v>40</v>
      </c>
      <c r="K27" s="209">
        <v>52</v>
      </c>
      <c r="L27" s="206">
        <v>47</v>
      </c>
      <c r="M27" s="206">
        <v>33</v>
      </c>
      <c r="N27" s="206">
        <v>32</v>
      </c>
      <c r="O27" s="206">
        <v>42</v>
      </c>
      <c r="P27" s="154">
        <v>0</v>
      </c>
      <c r="Q27" s="154">
        <v>0</v>
      </c>
      <c r="R27" s="154">
        <v>0</v>
      </c>
      <c r="S27" s="154">
        <v>0</v>
      </c>
      <c r="T27" s="157">
        <f t="shared" si="1"/>
        <v>269</v>
      </c>
    </row>
    <row r="28" spans="1:21" ht="38.25">
      <c r="A28" s="289"/>
      <c r="B28" s="225"/>
      <c r="C28" s="225"/>
      <c r="D28" s="225"/>
      <c r="E28" s="225"/>
      <c r="F28" s="313"/>
      <c r="G28" s="153" t="s">
        <v>203</v>
      </c>
      <c r="H28" s="209">
        <v>3</v>
      </c>
      <c r="I28" s="206">
        <v>7</v>
      </c>
      <c r="J28" s="206">
        <v>34</v>
      </c>
      <c r="K28" s="209">
        <v>1</v>
      </c>
      <c r="L28" s="206">
        <v>0</v>
      </c>
      <c r="M28" s="206">
        <v>0</v>
      </c>
      <c r="N28" s="206">
        <v>0</v>
      </c>
      <c r="O28" s="206">
        <v>0</v>
      </c>
      <c r="P28" s="154">
        <v>0</v>
      </c>
      <c r="Q28" s="154">
        <v>0</v>
      </c>
      <c r="R28" s="154">
        <v>0</v>
      </c>
      <c r="S28" s="154">
        <v>0</v>
      </c>
      <c r="T28" s="157">
        <f t="shared" si="1"/>
        <v>45</v>
      </c>
    </row>
    <row r="29" spans="1:21" ht="127.5">
      <c r="A29" s="290"/>
      <c r="B29" s="226"/>
      <c r="C29" s="226"/>
      <c r="D29" s="226"/>
      <c r="E29" s="226"/>
      <c r="F29" s="314"/>
      <c r="G29" s="153" t="s">
        <v>204</v>
      </c>
      <c r="H29" s="209">
        <v>0</v>
      </c>
      <c r="I29" s="206">
        <v>0</v>
      </c>
      <c r="J29" s="206">
        <v>0</v>
      </c>
      <c r="K29" s="209">
        <v>0</v>
      </c>
      <c r="L29" s="206">
        <v>0</v>
      </c>
      <c r="M29" s="206">
        <v>2</v>
      </c>
      <c r="N29" s="206">
        <v>0</v>
      </c>
      <c r="O29" s="206">
        <v>1</v>
      </c>
      <c r="P29" s="154">
        <v>0</v>
      </c>
      <c r="Q29" s="154">
        <v>0</v>
      </c>
      <c r="R29" s="154">
        <v>0</v>
      </c>
      <c r="S29" s="154">
        <v>0</v>
      </c>
      <c r="T29" s="157">
        <f t="shared" si="1"/>
        <v>3</v>
      </c>
    </row>
  </sheetData>
  <mergeCells count="18">
    <mergeCell ref="A10:G10"/>
    <mergeCell ref="H10:S10"/>
    <mergeCell ref="F12:F20"/>
    <mergeCell ref="E18:E20"/>
    <mergeCell ref="D21:D29"/>
    <mergeCell ref="E21:E29"/>
    <mergeCell ref="F21:F29"/>
    <mergeCell ref="A12:A29"/>
    <mergeCell ref="B12:B29"/>
    <mergeCell ref="C12:C29"/>
    <mergeCell ref="D12:D20"/>
    <mergeCell ref="E12:E17"/>
    <mergeCell ref="B8:C8"/>
    <mergeCell ref="A1:G1"/>
    <mergeCell ref="A2:G2"/>
    <mergeCell ref="A3:G3"/>
    <mergeCell ref="A6:D6"/>
    <mergeCell ref="B7:C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5"/>
  <sheetViews>
    <sheetView topLeftCell="F9" workbookViewId="0">
      <selection activeCell="L12" sqref="L12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51.75" thickBot="1">
      <c r="A8" s="9" t="s">
        <v>22</v>
      </c>
      <c r="B8" s="237" t="s">
        <v>76</v>
      </c>
      <c r="C8" s="238"/>
      <c r="D8" s="2" t="s">
        <v>159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92">
        <v>2021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4"/>
      <c r="T10" s="227" t="s">
        <v>26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70" t="s">
        <v>9</v>
      </c>
      <c r="I11" s="28" t="s">
        <v>18</v>
      </c>
      <c r="J11" s="28" t="s">
        <v>10</v>
      </c>
      <c r="K11" s="28" t="s">
        <v>35</v>
      </c>
      <c r="L11" s="28" t="s">
        <v>36</v>
      </c>
      <c r="M11" s="28" t="s">
        <v>37</v>
      </c>
      <c r="N11" s="61" t="s">
        <v>38</v>
      </c>
      <c r="O11" s="61" t="s">
        <v>39</v>
      </c>
      <c r="P11" s="61" t="s">
        <v>11</v>
      </c>
      <c r="Q11" s="61" t="s">
        <v>12</v>
      </c>
      <c r="R11" s="61" t="s">
        <v>13</v>
      </c>
      <c r="S11" s="61" t="s">
        <v>14</v>
      </c>
      <c r="T11" s="228"/>
    </row>
    <row r="12" spans="1:20" ht="293.25">
      <c r="A12" s="144" t="s">
        <v>160</v>
      </c>
      <c r="B12" s="103">
        <v>13973</v>
      </c>
      <c r="C12" s="103" t="s">
        <v>161</v>
      </c>
      <c r="D12" s="103" t="s">
        <v>162</v>
      </c>
      <c r="E12" s="103" t="s">
        <v>163</v>
      </c>
      <c r="F12" s="74">
        <v>4500</v>
      </c>
      <c r="G12" s="17" t="s">
        <v>164</v>
      </c>
      <c r="H12" s="215">
        <v>0</v>
      </c>
      <c r="I12" s="214">
        <v>496</v>
      </c>
      <c r="J12" s="214">
        <v>136</v>
      </c>
      <c r="K12" s="214">
        <v>1111</v>
      </c>
      <c r="L12" s="216">
        <v>391</v>
      </c>
      <c r="M12" s="214">
        <v>445</v>
      </c>
      <c r="N12" s="214">
        <v>395</v>
      </c>
      <c r="O12" s="214">
        <v>450</v>
      </c>
      <c r="P12" s="214">
        <v>0</v>
      </c>
      <c r="Q12" s="214">
        <v>0</v>
      </c>
      <c r="R12" s="214">
        <v>0</v>
      </c>
      <c r="S12" s="214">
        <v>0</v>
      </c>
      <c r="T12" s="145">
        <f>SUM(H12:S12)</f>
        <v>3424</v>
      </c>
    </row>
    <row r="13" spans="1:20">
      <c r="A13" s="15"/>
      <c r="B13" s="15"/>
      <c r="C13" s="15"/>
      <c r="D13" s="15"/>
      <c r="E13" s="15"/>
      <c r="F13" s="15"/>
      <c r="G13" s="15"/>
      <c r="H13" s="205"/>
      <c r="I13" s="205"/>
      <c r="J13" s="205"/>
      <c r="K13" s="205"/>
      <c r="L13" s="205"/>
      <c r="M13" s="205"/>
      <c r="N13" s="15"/>
      <c r="O13" s="15"/>
      <c r="P13" s="15"/>
      <c r="Q13" s="15"/>
      <c r="R13" s="15"/>
      <c r="S13" s="15"/>
      <c r="T13" s="15"/>
    </row>
    <row r="14" spans="1:20">
      <c r="A14" s="14"/>
      <c r="B14" s="146"/>
      <c r="C14" s="146"/>
      <c r="D14" s="146"/>
      <c r="E14" s="14"/>
      <c r="F14" s="14"/>
      <c r="G14" s="14"/>
      <c r="H14" s="204" t="s">
        <v>165</v>
      </c>
      <c r="I14" s="204"/>
      <c r="J14" s="204"/>
      <c r="K14" s="204"/>
      <c r="L14" s="204"/>
      <c r="M14" s="204"/>
      <c r="N14" s="14"/>
      <c r="O14" s="14"/>
      <c r="P14" s="14"/>
      <c r="Q14" s="14"/>
      <c r="R14" s="14"/>
      <c r="S14" s="14"/>
      <c r="T14" s="14"/>
    </row>
    <row r="15" spans="1:20">
      <c r="A15" s="14"/>
      <c r="B15" s="146"/>
      <c r="C15" s="146"/>
      <c r="D15" s="146"/>
      <c r="E15" s="14"/>
      <c r="F15" s="14"/>
      <c r="G15" s="14"/>
      <c r="H15" s="204"/>
      <c r="I15" s="204" t="s">
        <v>166</v>
      </c>
      <c r="J15" s="204"/>
      <c r="K15" s="204"/>
      <c r="L15" s="204"/>
      <c r="M15" s="204"/>
      <c r="N15" s="14"/>
      <c r="O15" s="14"/>
      <c r="P15" s="14"/>
      <c r="Q15" s="14"/>
      <c r="R15" s="14"/>
      <c r="S15" s="14"/>
      <c r="T15" s="14"/>
    </row>
  </sheetData>
  <mergeCells count="9">
    <mergeCell ref="A10:G10"/>
    <mergeCell ref="H10:S10"/>
    <mergeCell ref="T10:T11"/>
    <mergeCell ref="A1:I1"/>
    <mergeCell ref="A2:I2"/>
    <mergeCell ref="A3:I3"/>
    <mergeCell ref="A6:D6"/>
    <mergeCell ref="B7:C7"/>
    <mergeCell ref="B8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6"/>
  <sheetViews>
    <sheetView topLeftCell="A4" workbookViewId="0">
      <selection activeCell="P15" sqref="P15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42</v>
      </c>
      <c r="C8" s="238"/>
      <c r="D8" s="2" t="s">
        <v>167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92">
        <v>2021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44" t="s">
        <v>132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70" t="s">
        <v>9</v>
      </c>
      <c r="I11" s="28" t="s">
        <v>18</v>
      </c>
      <c r="J11" s="28" t="s">
        <v>10</v>
      </c>
      <c r="K11" s="28" t="s">
        <v>35</v>
      </c>
      <c r="L11" s="28" t="s">
        <v>36</v>
      </c>
      <c r="M11" s="28" t="s">
        <v>37</v>
      </c>
      <c r="N11" s="61" t="s">
        <v>38</v>
      </c>
      <c r="O11" s="61" t="s">
        <v>39</v>
      </c>
      <c r="P11" s="61" t="s">
        <v>11</v>
      </c>
      <c r="Q11" s="61" t="s">
        <v>12</v>
      </c>
      <c r="R11" s="61" t="s">
        <v>13</v>
      </c>
      <c r="S11" s="61" t="s">
        <v>14</v>
      </c>
      <c r="T11" s="316"/>
    </row>
    <row r="12" spans="1:20" ht="26.25" thickBot="1">
      <c r="A12" s="317" t="s">
        <v>168</v>
      </c>
      <c r="B12" s="224">
        <v>14055</v>
      </c>
      <c r="C12" s="224" t="s">
        <v>169</v>
      </c>
      <c r="D12" s="224" t="s">
        <v>170</v>
      </c>
      <c r="E12" s="224" t="s">
        <v>171</v>
      </c>
      <c r="F12" s="126">
        <v>1000</v>
      </c>
      <c r="G12" s="27" t="s">
        <v>172</v>
      </c>
      <c r="H12" s="217">
        <v>157</v>
      </c>
      <c r="I12" s="218">
        <v>158</v>
      </c>
      <c r="J12" s="218">
        <v>157</v>
      </c>
      <c r="K12" s="219">
        <v>143</v>
      </c>
      <c r="L12" s="219">
        <v>150</v>
      </c>
      <c r="M12" s="218">
        <v>202</v>
      </c>
      <c r="N12" s="220">
        <v>248</v>
      </c>
      <c r="O12" s="220">
        <v>148</v>
      </c>
      <c r="P12" s="148">
        <v>0</v>
      </c>
      <c r="Q12" s="148">
        <v>0</v>
      </c>
      <c r="R12" s="148">
        <v>0</v>
      </c>
      <c r="S12" s="148">
        <v>0</v>
      </c>
      <c r="T12" s="149">
        <f>SUM(H12:S12)</f>
        <v>1363</v>
      </c>
    </row>
    <row r="13" spans="1:20" ht="26.25" thickBot="1">
      <c r="A13" s="318"/>
      <c r="B13" s="225"/>
      <c r="C13" s="225"/>
      <c r="D13" s="225"/>
      <c r="E13" s="225"/>
      <c r="F13" s="126">
        <v>1000</v>
      </c>
      <c r="G13" s="27" t="s">
        <v>173</v>
      </c>
      <c r="H13" s="217">
        <v>87</v>
      </c>
      <c r="I13" s="218">
        <v>70</v>
      </c>
      <c r="J13" s="218">
        <v>122</v>
      </c>
      <c r="K13" s="219">
        <v>89</v>
      </c>
      <c r="L13" s="219">
        <v>115</v>
      </c>
      <c r="M13" s="218">
        <v>101</v>
      </c>
      <c r="N13" s="220">
        <v>112</v>
      </c>
      <c r="O13" s="220">
        <v>51</v>
      </c>
      <c r="P13" s="148">
        <v>0</v>
      </c>
      <c r="Q13" s="148">
        <v>0</v>
      </c>
      <c r="R13" s="148">
        <v>0</v>
      </c>
      <c r="S13" s="148">
        <v>0</v>
      </c>
      <c r="T13" s="149">
        <f>SUM(H13:S13)</f>
        <v>747</v>
      </c>
    </row>
    <row r="14" spans="1:20" ht="39" thickBot="1">
      <c r="A14" s="318"/>
      <c r="B14" s="225"/>
      <c r="C14" s="225"/>
      <c r="D14" s="225"/>
      <c r="E14" s="225"/>
      <c r="F14" s="126">
        <v>450</v>
      </c>
      <c r="G14" s="27" t="s">
        <v>174</v>
      </c>
      <c r="H14" s="217">
        <v>1</v>
      </c>
      <c r="I14" s="218">
        <v>24</v>
      </c>
      <c r="J14" s="218">
        <v>15</v>
      </c>
      <c r="K14" s="219">
        <v>7</v>
      </c>
      <c r="L14" s="219">
        <v>35</v>
      </c>
      <c r="M14" s="218">
        <v>53</v>
      </c>
      <c r="N14" s="220">
        <v>41</v>
      </c>
      <c r="O14" s="220">
        <v>36</v>
      </c>
      <c r="P14" s="148">
        <v>0</v>
      </c>
      <c r="Q14" s="148">
        <v>0</v>
      </c>
      <c r="R14" s="148">
        <v>0</v>
      </c>
      <c r="S14" s="148">
        <v>0</v>
      </c>
      <c r="T14" s="149">
        <f>SUM(H14:S14)</f>
        <v>212</v>
      </c>
    </row>
    <row r="15" spans="1:20" ht="39" thickBot="1">
      <c r="A15" s="318"/>
      <c r="B15" s="225"/>
      <c r="C15" s="225"/>
      <c r="D15" s="225"/>
      <c r="E15" s="225"/>
      <c r="F15" s="126">
        <v>1000</v>
      </c>
      <c r="G15" s="27" t="s">
        <v>175</v>
      </c>
      <c r="H15" s="217">
        <v>124</v>
      </c>
      <c r="I15" s="218">
        <v>134</v>
      </c>
      <c r="J15" s="218">
        <v>104</v>
      </c>
      <c r="K15" s="219">
        <v>66</v>
      </c>
      <c r="L15" s="219">
        <v>60</v>
      </c>
      <c r="M15" s="218">
        <v>43</v>
      </c>
      <c r="N15" s="220">
        <v>306</v>
      </c>
      <c r="O15" s="220">
        <v>150</v>
      </c>
      <c r="P15" s="148">
        <v>0</v>
      </c>
      <c r="Q15" s="148">
        <v>0</v>
      </c>
      <c r="R15" s="148">
        <v>0</v>
      </c>
      <c r="S15" s="148">
        <v>0</v>
      </c>
      <c r="T15" s="149">
        <f>SUM(H15:S15)</f>
        <v>987</v>
      </c>
    </row>
    <row r="16" spans="1:20" ht="38.25">
      <c r="A16" s="319"/>
      <c r="B16" s="226"/>
      <c r="C16" s="226"/>
      <c r="D16" s="226"/>
      <c r="E16" s="226"/>
      <c r="F16" s="126">
        <v>250</v>
      </c>
      <c r="G16" s="27" t="s">
        <v>176</v>
      </c>
      <c r="H16" s="217">
        <v>2</v>
      </c>
      <c r="I16" s="218">
        <v>1</v>
      </c>
      <c r="J16" s="218">
        <v>4</v>
      </c>
      <c r="K16" s="219">
        <v>4</v>
      </c>
      <c r="L16" s="219">
        <v>2</v>
      </c>
      <c r="M16" s="218">
        <v>1</v>
      </c>
      <c r="N16" s="220">
        <v>8</v>
      </c>
      <c r="O16" s="220">
        <v>4</v>
      </c>
      <c r="P16" s="148">
        <v>0</v>
      </c>
      <c r="Q16" s="148">
        <v>0</v>
      </c>
      <c r="R16" s="148">
        <v>0</v>
      </c>
      <c r="S16" s="148">
        <v>0</v>
      </c>
      <c r="T16" s="149">
        <f>SUM(H16:S16)</f>
        <v>26</v>
      </c>
    </row>
  </sheetData>
  <mergeCells count="14">
    <mergeCell ref="A10:G10"/>
    <mergeCell ref="H10:S10"/>
    <mergeCell ref="T10:T11"/>
    <mergeCell ref="A12:A16"/>
    <mergeCell ref="B12:B16"/>
    <mergeCell ref="C12:C16"/>
    <mergeCell ref="D12:D16"/>
    <mergeCell ref="E12:E16"/>
    <mergeCell ref="B8:C8"/>
    <mergeCell ref="A1:I1"/>
    <mergeCell ref="A2:I2"/>
    <mergeCell ref="A3:I3"/>
    <mergeCell ref="A6:D6"/>
    <mergeCell ref="B7:C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5"/>
  <sheetViews>
    <sheetView topLeftCell="G12" workbookViewId="0">
      <selection activeCell="P14" sqref="P14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76</v>
      </c>
      <c r="C8" s="238"/>
      <c r="D8" s="2" t="s">
        <v>213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5"/>
    </row>
    <row r="10" spans="1:20" ht="16.5" thickBot="1">
      <c r="A10" s="239" t="s">
        <v>3</v>
      </c>
      <c r="B10" s="240"/>
      <c r="C10" s="240"/>
      <c r="D10" s="240"/>
      <c r="E10" s="240"/>
      <c r="F10" s="240"/>
      <c r="G10" s="241"/>
      <c r="H10" s="239">
        <v>2021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  <c r="T10" s="320" t="s">
        <v>214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164" t="s">
        <v>9</v>
      </c>
      <c r="I11" s="164" t="s">
        <v>18</v>
      </c>
      <c r="J11" s="165" t="s">
        <v>10</v>
      </c>
      <c r="K11" s="165" t="s">
        <v>35</v>
      </c>
      <c r="L11" s="164" t="s">
        <v>36</v>
      </c>
      <c r="M11" s="164" t="s">
        <v>37</v>
      </c>
      <c r="N11" s="164" t="s">
        <v>38</v>
      </c>
      <c r="O11" s="164" t="s">
        <v>39</v>
      </c>
      <c r="P11" s="164" t="s">
        <v>11</v>
      </c>
      <c r="Q11" s="164" t="s">
        <v>12</v>
      </c>
      <c r="R11" s="164" t="s">
        <v>13</v>
      </c>
      <c r="S11" s="164" t="s">
        <v>14</v>
      </c>
      <c r="T11" s="320"/>
    </row>
    <row r="12" spans="1:20" ht="102.75" thickBot="1">
      <c r="A12" s="271" t="s">
        <v>61</v>
      </c>
      <c r="B12" s="224">
        <v>13965</v>
      </c>
      <c r="C12" s="224" t="s">
        <v>215</v>
      </c>
      <c r="D12" s="224" t="s">
        <v>216</v>
      </c>
      <c r="E12" s="126" t="s">
        <v>217</v>
      </c>
      <c r="F12" s="167">
        <v>100</v>
      </c>
      <c r="G12" s="17" t="s">
        <v>218</v>
      </c>
      <c r="H12" s="168">
        <v>0</v>
      </c>
      <c r="I12" s="168">
        <v>0</v>
      </c>
      <c r="J12" s="163">
        <v>0</v>
      </c>
      <c r="K12" s="163">
        <v>4</v>
      </c>
      <c r="L12" s="168">
        <v>1</v>
      </c>
      <c r="M12" s="168">
        <v>1</v>
      </c>
      <c r="N12" s="168">
        <v>4</v>
      </c>
      <c r="O12" s="168">
        <v>2</v>
      </c>
      <c r="P12" s="168">
        <v>0</v>
      </c>
      <c r="Q12" s="168">
        <v>0</v>
      </c>
      <c r="R12" s="168">
        <v>0</v>
      </c>
      <c r="S12" s="168">
        <v>0</v>
      </c>
      <c r="T12" s="169">
        <f>SUM(H12:S12)</f>
        <v>12</v>
      </c>
    </row>
    <row r="13" spans="1:20" ht="153.75" thickBot="1">
      <c r="A13" s="275"/>
      <c r="B13" s="225"/>
      <c r="C13" s="225"/>
      <c r="D13" s="225"/>
      <c r="E13" s="17" t="s">
        <v>219</v>
      </c>
      <c r="F13" s="167">
        <v>50</v>
      </c>
      <c r="G13" s="17" t="s">
        <v>220</v>
      </c>
      <c r="H13" s="168">
        <v>0</v>
      </c>
      <c r="I13" s="168">
        <v>0</v>
      </c>
      <c r="J13" s="163">
        <v>0</v>
      </c>
      <c r="K13" s="163">
        <v>2</v>
      </c>
      <c r="L13" s="168">
        <v>0</v>
      </c>
      <c r="M13" s="168">
        <v>3</v>
      </c>
      <c r="N13" s="168">
        <v>0</v>
      </c>
      <c r="O13" s="168">
        <v>1</v>
      </c>
      <c r="P13" s="168">
        <v>0</v>
      </c>
      <c r="Q13" s="168">
        <v>0</v>
      </c>
      <c r="R13" s="168">
        <v>0</v>
      </c>
      <c r="S13" s="168">
        <v>0</v>
      </c>
      <c r="T13" s="169">
        <f>SUM(H13:S13)</f>
        <v>6</v>
      </c>
    </row>
    <row r="14" spans="1:20" ht="230.25" thickBot="1">
      <c r="A14" s="275"/>
      <c r="B14" s="225"/>
      <c r="C14" s="225"/>
      <c r="D14" s="225"/>
      <c r="E14" s="17" t="s">
        <v>221</v>
      </c>
      <c r="F14" s="167">
        <v>50</v>
      </c>
      <c r="G14" s="17" t="s">
        <v>222</v>
      </c>
      <c r="H14" s="168">
        <v>0</v>
      </c>
      <c r="I14" s="168">
        <v>0</v>
      </c>
      <c r="J14" s="163">
        <v>0</v>
      </c>
      <c r="K14" s="163">
        <v>3</v>
      </c>
      <c r="L14" s="168">
        <v>0</v>
      </c>
      <c r="M14" s="168">
        <v>2</v>
      </c>
      <c r="N14" s="168">
        <v>4</v>
      </c>
      <c r="O14" s="168">
        <v>1</v>
      </c>
      <c r="P14" s="168">
        <v>0</v>
      </c>
      <c r="Q14" s="168">
        <v>0</v>
      </c>
      <c r="R14" s="168">
        <v>0</v>
      </c>
      <c r="S14" s="168">
        <v>0</v>
      </c>
      <c r="T14" s="169">
        <f>SUM(H14:S14)</f>
        <v>10</v>
      </c>
    </row>
    <row r="15" spans="1:20" ht="64.5" thickBot="1">
      <c r="A15" s="272"/>
      <c r="B15" s="226"/>
      <c r="C15" s="226"/>
      <c r="D15" s="226"/>
      <c r="E15" s="126" t="s">
        <v>223</v>
      </c>
      <c r="F15" s="167">
        <v>50</v>
      </c>
      <c r="G15" s="17" t="s">
        <v>224</v>
      </c>
      <c r="H15" s="168">
        <v>0</v>
      </c>
      <c r="I15" s="168">
        <v>0</v>
      </c>
      <c r="J15" s="163">
        <v>0</v>
      </c>
      <c r="K15" s="163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9">
        <f>SUM(H15:S15)</f>
        <v>0</v>
      </c>
    </row>
  </sheetData>
  <mergeCells count="13">
    <mergeCell ref="A12:A15"/>
    <mergeCell ref="B12:B15"/>
    <mergeCell ref="C12:C15"/>
    <mergeCell ref="D12:D15"/>
    <mergeCell ref="A10:G10"/>
    <mergeCell ref="H10:S10"/>
    <mergeCell ref="T10:T11"/>
    <mergeCell ref="B8:C8"/>
    <mergeCell ref="A1:G1"/>
    <mergeCell ref="A2:G2"/>
    <mergeCell ref="A3:G3"/>
    <mergeCell ref="A6:D6"/>
    <mergeCell ref="B7:C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4"/>
  <sheetViews>
    <sheetView topLeftCell="F10" workbookViewId="0">
      <selection activeCell="T14" sqref="T14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58</v>
      </c>
      <c r="C8" s="238"/>
      <c r="D8" s="2" t="s">
        <v>205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92">
        <v>2021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44" t="s">
        <v>26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28" t="s">
        <v>9</v>
      </c>
      <c r="I11" s="28" t="s">
        <v>18</v>
      </c>
      <c r="J11" s="28" t="s">
        <v>10</v>
      </c>
      <c r="K11" s="61" t="s">
        <v>35</v>
      </c>
      <c r="L11" s="61" t="s">
        <v>206</v>
      </c>
      <c r="M11" s="61" t="s">
        <v>37</v>
      </c>
      <c r="N11" s="61" t="s">
        <v>38</v>
      </c>
      <c r="O11" s="61" t="s">
        <v>39</v>
      </c>
      <c r="P11" s="61" t="s">
        <v>11</v>
      </c>
      <c r="Q11" s="61" t="s">
        <v>12</v>
      </c>
      <c r="R11" s="61" t="s">
        <v>13</v>
      </c>
      <c r="S11" s="61" t="s">
        <v>14</v>
      </c>
      <c r="T11" s="316"/>
    </row>
    <row r="12" spans="1:20" ht="409.5">
      <c r="A12" s="130" t="s">
        <v>207</v>
      </c>
      <c r="B12" s="126">
        <v>13853</v>
      </c>
      <c r="C12" s="126" t="s">
        <v>208</v>
      </c>
      <c r="D12" s="126" t="s">
        <v>209</v>
      </c>
      <c r="E12" s="126" t="s">
        <v>210</v>
      </c>
      <c r="F12" s="27">
        <v>10</v>
      </c>
      <c r="G12" s="17" t="s">
        <v>211</v>
      </c>
      <c r="H12" s="158">
        <v>3</v>
      </c>
      <c r="I12" s="158">
        <v>4</v>
      </c>
      <c r="J12" s="158">
        <v>3</v>
      </c>
      <c r="K12" s="158">
        <v>2</v>
      </c>
      <c r="L12" s="158">
        <v>4</v>
      </c>
      <c r="M12" s="158">
        <v>3</v>
      </c>
      <c r="N12" s="158">
        <v>4</v>
      </c>
      <c r="O12" s="158">
        <v>3</v>
      </c>
      <c r="P12" s="126">
        <v>0</v>
      </c>
      <c r="Q12" s="126">
        <v>0</v>
      </c>
      <c r="R12" s="126">
        <v>0</v>
      </c>
      <c r="S12" s="126">
        <v>0</v>
      </c>
      <c r="T12" s="159">
        <f>SUM(H12:S12)</f>
        <v>26</v>
      </c>
    </row>
    <row r="13" spans="1:20" ht="369.75">
      <c r="A13" s="130" t="s">
        <v>129</v>
      </c>
      <c r="B13" s="126">
        <v>13853</v>
      </c>
      <c r="C13" s="126" t="s">
        <v>208</v>
      </c>
      <c r="D13" s="126" t="s">
        <v>209</v>
      </c>
      <c r="E13" s="126" t="s">
        <v>212</v>
      </c>
      <c r="F13" s="160">
        <v>160</v>
      </c>
      <c r="G13" s="17" t="s">
        <v>211</v>
      </c>
      <c r="H13" s="161">
        <v>46</v>
      </c>
      <c r="I13" s="158">
        <v>54</v>
      </c>
      <c r="J13" s="158">
        <v>60</v>
      </c>
      <c r="K13" s="158">
        <v>90</v>
      </c>
      <c r="L13" s="158">
        <v>143</v>
      </c>
      <c r="M13" s="158">
        <v>130</v>
      </c>
      <c r="N13" s="158">
        <v>161</v>
      </c>
      <c r="O13" s="158">
        <v>43</v>
      </c>
      <c r="P13" s="158">
        <v>0</v>
      </c>
      <c r="Q13" s="158">
        <v>0</v>
      </c>
      <c r="R13" s="158">
        <v>0</v>
      </c>
      <c r="S13" s="158">
        <v>0</v>
      </c>
      <c r="T13" s="162">
        <f>SUM(H13:S13)</f>
        <v>727</v>
      </c>
    </row>
    <row r="14" spans="1:20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</sheetData>
  <mergeCells count="9">
    <mergeCell ref="A10:G10"/>
    <mergeCell ref="H10:S10"/>
    <mergeCell ref="T10:T11"/>
    <mergeCell ref="A1:I1"/>
    <mergeCell ref="A2:I2"/>
    <mergeCell ref="A3:I3"/>
    <mergeCell ref="A6:D6"/>
    <mergeCell ref="B7:C7"/>
    <mergeCell ref="B8:C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7"/>
  <sheetViews>
    <sheetView topLeftCell="F18" workbookViewId="0">
      <selection activeCell="H12" sqref="H12:O27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42</v>
      </c>
      <c r="C8" s="238"/>
      <c r="D8" s="2" t="s">
        <v>225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42">
        <v>2021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43"/>
      <c r="T10" s="170" t="s">
        <v>60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171" t="s">
        <v>9</v>
      </c>
      <c r="I11" s="172" t="s">
        <v>18</v>
      </c>
      <c r="J11" s="173" t="s">
        <v>10</v>
      </c>
      <c r="K11" s="166" t="s">
        <v>35</v>
      </c>
      <c r="L11" s="164" t="s">
        <v>36</v>
      </c>
      <c r="M11" s="174" t="s">
        <v>37</v>
      </c>
      <c r="N11" s="171" t="s">
        <v>38</v>
      </c>
      <c r="O11" s="172" t="s">
        <v>39</v>
      </c>
      <c r="P11" s="173" t="s">
        <v>11</v>
      </c>
      <c r="Q11" s="166" t="s">
        <v>12</v>
      </c>
      <c r="R11" s="164" t="s">
        <v>13</v>
      </c>
      <c r="S11" s="174" t="s">
        <v>14</v>
      </c>
      <c r="T11" s="175"/>
    </row>
    <row r="12" spans="1:20" ht="26.25" thickBot="1">
      <c r="A12" s="271" t="s">
        <v>226</v>
      </c>
      <c r="B12" s="224">
        <v>14045</v>
      </c>
      <c r="C12" s="224" t="s">
        <v>227</v>
      </c>
      <c r="D12" s="224" t="s">
        <v>228</v>
      </c>
      <c r="E12" s="126" t="s">
        <v>229</v>
      </c>
      <c r="F12" s="312" t="s">
        <v>230</v>
      </c>
      <c r="G12" s="27" t="s">
        <v>52</v>
      </c>
      <c r="H12" s="176">
        <v>1</v>
      </c>
      <c r="I12" s="177">
        <v>1</v>
      </c>
      <c r="J12" s="178">
        <v>1</v>
      </c>
      <c r="K12" s="178">
        <v>1</v>
      </c>
      <c r="L12" s="178">
        <v>7</v>
      </c>
      <c r="M12" s="178">
        <v>2</v>
      </c>
      <c r="N12" s="178">
        <v>14</v>
      </c>
      <c r="O12" s="178">
        <v>18</v>
      </c>
      <c r="P12" s="179">
        <v>0</v>
      </c>
      <c r="Q12" s="179">
        <v>0</v>
      </c>
      <c r="R12" s="179">
        <v>0</v>
      </c>
      <c r="S12" s="179">
        <v>0</v>
      </c>
      <c r="T12" s="180">
        <f>SUM(H12:S12)</f>
        <v>45</v>
      </c>
    </row>
    <row r="13" spans="1:20" ht="51.75" thickBot="1">
      <c r="A13" s="275"/>
      <c r="B13" s="225"/>
      <c r="C13" s="225"/>
      <c r="D13" s="225"/>
      <c r="E13" s="126" t="s">
        <v>231</v>
      </c>
      <c r="F13" s="313"/>
      <c r="G13" s="27" t="s">
        <v>52</v>
      </c>
      <c r="H13" s="181">
        <v>0</v>
      </c>
      <c r="I13" s="182">
        <v>0</v>
      </c>
      <c r="J13" s="183">
        <v>1</v>
      </c>
      <c r="K13" s="183">
        <v>8</v>
      </c>
      <c r="L13" s="183">
        <v>9</v>
      </c>
      <c r="M13" s="183">
        <v>0</v>
      </c>
      <c r="N13" s="183">
        <v>0</v>
      </c>
      <c r="O13" s="183">
        <v>0</v>
      </c>
      <c r="P13" s="184">
        <v>0</v>
      </c>
      <c r="Q13" s="184">
        <v>0</v>
      </c>
      <c r="R13" s="184">
        <v>0</v>
      </c>
      <c r="S13" s="184">
        <v>0</v>
      </c>
      <c r="T13" s="180">
        <f t="shared" ref="T13:T26" si="0">SUM(H13:S13)</f>
        <v>18</v>
      </c>
    </row>
    <row r="14" spans="1:20" ht="39" thickBot="1">
      <c r="A14" s="275"/>
      <c r="B14" s="225"/>
      <c r="C14" s="225"/>
      <c r="D14" s="225"/>
      <c r="E14" s="126" t="s">
        <v>232</v>
      </c>
      <c r="F14" s="313"/>
      <c r="G14" s="27" t="s">
        <v>52</v>
      </c>
      <c r="H14" s="181">
        <v>0</v>
      </c>
      <c r="I14" s="182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4">
        <v>0</v>
      </c>
      <c r="Q14" s="184">
        <v>0</v>
      </c>
      <c r="R14" s="184">
        <v>0</v>
      </c>
      <c r="S14" s="184">
        <v>0</v>
      </c>
      <c r="T14" s="180">
        <f t="shared" si="0"/>
        <v>0</v>
      </c>
    </row>
    <row r="15" spans="1:20" ht="26.25" thickBot="1">
      <c r="A15" s="275"/>
      <c r="B15" s="225"/>
      <c r="C15" s="225"/>
      <c r="D15" s="225"/>
      <c r="E15" s="126" t="s">
        <v>233</v>
      </c>
      <c r="F15" s="313"/>
      <c r="G15" s="27" t="s">
        <v>52</v>
      </c>
      <c r="H15" s="181">
        <v>0</v>
      </c>
      <c r="I15" s="182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4">
        <v>0</v>
      </c>
      <c r="Q15" s="184">
        <v>0</v>
      </c>
      <c r="R15" s="184">
        <v>0</v>
      </c>
      <c r="S15" s="184">
        <v>0</v>
      </c>
      <c r="T15" s="180">
        <f t="shared" si="0"/>
        <v>0</v>
      </c>
    </row>
    <row r="16" spans="1:20" ht="39" thickBot="1">
      <c r="A16" s="275"/>
      <c r="B16" s="225"/>
      <c r="C16" s="225"/>
      <c r="D16" s="225"/>
      <c r="E16" s="126" t="s">
        <v>234</v>
      </c>
      <c r="F16" s="313"/>
      <c r="G16" s="17" t="s">
        <v>235</v>
      </c>
      <c r="H16" s="181">
        <v>3</v>
      </c>
      <c r="I16" s="182">
        <v>2</v>
      </c>
      <c r="J16" s="183">
        <v>0</v>
      </c>
      <c r="K16" s="183">
        <v>5</v>
      </c>
      <c r="L16" s="183">
        <v>5</v>
      </c>
      <c r="M16" s="183">
        <v>11</v>
      </c>
      <c r="N16" s="183">
        <v>17</v>
      </c>
      <c r="O16" s="183">
        <v>17</v>
      </c>
      <c r="P16" s="184">
        <v>0</v>
      </c>
      <c r="Q16" s="184">
        <v>0</v>
      </c>
      <c r="R16" s="184">
        <v>0</v>
      </c>
      <c r="S16" s="184">
        <v>0</v>
      </c>
      <c r="T16" s="180">
        <f t="shared" si="0"/>
        <v>60</v>
      </c>
    </row>
    <row r="17" spans="1:20" ht="51.75" thickBot="1">
      <c r="A17" s="275"/>
      <c r="B17" s="225"/>
      <c r="C17" s="225"/>
      <c r="D17" s="225"/>
      <c r="E17" s="83" t="s">
        <v>236</v>
      </c>
      <c r="F17" s="313"/>
      <c r="G17" s="17" t="s">
        <v>235</v>
      </c>
      <c r="H17" s="181">
        <v>6</v>
      </c>
      <c r="I17" s="182">
        <v>7</v>
      </c>
      <c r="J17" s="183">
        <v>9</v>
      </c>
      <c r="K17" s="183">
        <v>16</v>
      </c>
      <c r="L17" s="183">
        <v>23</v>
      </c>
      <c r="M17" s="183">
        <v>21</v>
      </c>
      <c r="N17" s="183">
        <v>5</v>
      </c>
      <c r="O17" s="183">
        <v>4</v>
      </c>
      <c r="P17" s="184">
        <v>0</v>
      </c>
      <c r="Q17" s="184">
        <v>0</v>
      </c>
      <c r="R17" s="184">
        <v>0</v>
      </c>
      <c r="S17" s="184">
        <v>0</v>
      </c>
      <c r="T17" s="180">
        <f>SUM(H17:S17)</f>
        <v>91</v>
      </c>
    </row>
    <row r="18" spans="1:20" ht="51.75" thickBot="1">
      <c r="A18" s="275"/>
      <c r="B18" s="225"/>
      <c r="C18" s="225"/>
      <c r="D18" s="225"/>
      <c r="E18" s="126" t="s">
        <v>237</v>
      </c>
      <c r="F18" s="313"/>
      <c r="G18" s="17" t="s">
        <v>235</v>
      </c>
      <c r="H18" s="181">
        <v>0</v>
      </c>
      <c r="I18" s="182">
        <v>2</v>
      </c>
      <c r="J18" s="183">
        <v>2</v>
      </c>
      <c r="K18" s="183">
        <v>0</v>
      </c>
      <c r="L18" s="183">
        <v>1</v>
      </c>
      <c r="M18" s="183">
        <v>0</v>
      </c>
      <c r="N18" s="183">
        <v>0</v>
      </c>
      <c r="O18" s="183">
        <v>0</v>
      </c>
      <c r="P18" s="184">
        <v>0</v>
      </c>
      <c r="Q18" s="184">
        <v>0</v>
      </c>
      <c r="R18" s="184">
        <v>0</v>
      </c>
      <c r="S18" s="184">
        <v>0</v>
      </c>
      <c r="T18" s="180">
        <f t="shared" si="0"/>
        <v>5</v>
      </c>
    </row>
    <row r="19" spans="1:20" ht="26.25" thickBot="1">
      <c r="A19" s="275"/>
      <c r="B19" s="225"/>
      <c r="C19" s="225"/>
      <c r="D19" s="225"/>
      <c r="E19" s="126" t="s">
        <v>238</v>
      </c>
      <c r="F19" s="313"/>
      <c r="G19" s="27" t="s">
        <v>239</v>
      </c>
      <c r="H19" s="181">
        <v>0</v>
      </c>
      <c r="I19" s="182">
        <v>0</v>
      </c>
      <c r="J19" s="183">
        <v>0</v>
      </c>
      <c r="K19" s="183">
        <v>0</v>
      </c>
      <c r="L19" s="183">
        <v>4</v>
      </c>
      <c r="M19" s="183">
        <v>1</v>
      </c>
      <c r="N19" s="183">
        <v>0</v>
      </c>
      <c r="O19" s="183">
        <v>0</v>
      </c>
      <c r="P19" s="184">
        <v>0</v>
      </c>
      <c r="Q19" s="184">
        <v>0</v>
      </c>
      <c r="R19" s="184">
        <v>0</v>
      </c>
      <c r="S19" s="184">
        <v>0</v>
      </c>
      <c r="T19" s="180">
        <f t="shared" si="0"/>
        <v>5</v>
      </c>
    </row>
    <row r="20" spans="1:20" ht="26.25" thickBot="1">
      <c r="A20" s="275"/>
      <c r="B20" s="225"/>
      <c r="C20" s="225"/>
      <c r="D20" s="225"/>
      <c r="E20" s="126" t="s">
        <v>240</v>
      </c>
      <c r="F20" s="313"/>
      <c r="G20" s="27" t="s">
        <v>239</v>
      </c>
      <c r="H20" s="181">
        <v>0</v>
      </c>
      <c r="I20" s="182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4">
        <v>0</v>
      </c>
      <c r="Q20" s="184">
        <v>0</v>
      </c>
      <c r="R20" s="184">
        <v>0</v>
      </c>
      <c r="S20" s="184">
        <v>0</v>
      </c>
      <c r="T20" s="180">
        <f t="shared" si="0"/>
        <v>0</v>
      </c>
    </row>
    <row r="21" spans="1:20" ht="39" thickBot="1">
      <c r="A21" s="275"/>
      <c r="B21" s="225"/>
      <c r="C21" s="225"/>
      <c r="D21" s="225"/>
      <c r="E21" s="126" t="s">
        <v>241</v>
      </c>
      <c r="F21" s="313"/>
      <c r="G21" s="27" t="s">
        <v>239</v>
      </c>
      <c r="H21" s="181">
        <v>0</v>
      </c>
      <c r="I21" s="182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4">
        <v>0</v>
      </c>
      <c r="Q21" s="184">
        <v>0</v>
      </c>
      <c r="R21" s="184">
        <v>0</v>
      </c>
      <c r="S21" s="184">
        <v>0</v>
      </c>
      <c r="T21" s="180">
        <f t="shared" si="0"/>
        <v>0</v>
      </c>
    </row>
    <row r="22" spans="1:20" ht="51.75" thickBot="1">
      <c r="A22" s="275"/>
      <c r="B22" s="225"/>
      <c r="C22" s="225"/>
      <c r="D22" s="225"/>
      <c r="E22" s="126" t="s">
        <v>242</v>
      </c>
      <c r="F22" s="313"/>
      <c r="G22" s="27" t="s">
        <v>239</v>
      </c>
      <c r="H22" s="181">
        <v>0</v>
      </c>
      <c r="I22" s="182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4">
        <v>0</v>
      </c>
      <c r="Q22" s="184">
        <v>0</v>
      </c>
      <c r="R22" s="184">
        <v>0</v>
      </c>
      <c r="S22" s="184">
        <v>0</v>
      </c>
      <c r="T22" s="180">
        <f t="shared" si="0"/>
        <v>0</v>
      </c>
    </row>
    <row r="23" spans="1:20" ht="51.75" thickBot="1">
      <c r="A23" s="275"/>
      <c r="B23" s="225"/>
      <c r="C23" s="225"/>
      <c r="D23" s="225"/>
      <c r="E23" s="126" t="s">
        <v>243</v>
      </c>
      <c r="F23" s="313"/>
      <c r="G23" s="27" t="s">
        <v>239</v>
      </c>
      <c r="H23" s="181">
        <v>1</v>
      </c>
      <c r="I23" s="182">
        <v>1</v>
      </c>
      <c r="J23" s="183">
        <v>1</v>
      </c>
      <c r="K23" s="183">
        <v>1</v>
      </c>
      <c r="L23" s="183">
        <v>2</v>
      </c>
      <c r="M23" s="183">
        <v>0</v>
      </c>
      <c r="N23" s="183">
        <v>7</v>
      </c>
      <c r="O23" s="183">
        <v>8</v>
      </c>
      <c r="P23" s="184">
        <v>0</v>
      </c>
      <c r="Q23" s="184">
        <v>0</v>
      </c>
      <c r="R23" s="184">
        <v>0</v>
      </c>
      <c r="S23" s="184">
        <v>0</v>
      </c>
      <c r="T23" s="180">
        <f t="shared" si="0"/>
        <v>21</v>
      </c>
    </row>
    <row r="24" spans="1:20" ht="51.75" thickBot="1">
      <c r="A24" s="275"/>
      <c r="B24" s="225"/>
      <c r="C24" s="225"/>
      <c r="D24" s="225"/>
      <c r="E24" s="126" t="s">
        <v>244</v>
      </c>
      <c r="F24" s="313"/>
      <c r="G24" s="27" t="s">
        <v>239</v>
      </c>
      <c r="H24" s="181">
        <v>2</v>
      </c>
      <c r="I24" s="182">
        <v>4</v>
      </c>
      <c r="J24" s="183">
        <v>3</v>
      </c>
      <c r="K24" s="183">
        <v>2</v>
      </c>
      <c r="L24" s="183">
        <v>2</v>
      </c>
      <c r="M24" s="183">
        <v>6</v>
      </c>
      <c r="N24" s="183">
        <v>1</v>
      </c>
      <c r="O24" s="183">
        <v>3</v>
      </c>
      <c r="P24" s="184">
        <v>0</v>
      </c>
      <c r="Q24" s="184">
        <v>0</v>
      </c>
      <c r="R24" s="184">
        <v>0</v>
      </c>
      <c r="S24" s="184">
        <v>0</v>
      </c>
      <c r="T24" s="180">
        <f t="shared" si="0"/>
        <v>23</v>
      </c>
    </row>
    <row r="25" spans="1:20" ht="39" thickBot="1">
      <c r="A25" s="275"/>
      <c r="B25" s="225"/>
      <c r="C25" s="225"/>
      <c r="D25" s="225"/>
      <c r="E25" s="126" t="s">
        <v>245</v>
      </c>
      <c r="F25" s="313"/>
      <c r="G25" s="27" t="s">
        <v>246</v>
      </c>
      <c r="H25" s="181">
        <v>0</v>
      </c>
      <c r="I25" s="182">
        <v>1</v>
      </c>
      <c r="J25" s="183">
        <v>0</v>
      </c>
      <c r="K25" s="183">
        <v>0</v>
      </c>
      <c r="L25" s="183">
        <v>1</v>
      </c>
      <c r="M25" s="183">
        <v>5</v>
      </c>
      <c r="N25" s="183">
        <v>2</v>
      </c>
      <c r="O25" s="183">
        <v>1</v>
      </c>
      <c r="P25" s="184">
        <v>0</v>
      </c>
      <c r="Q25" s="184">
        <v>0</v>
      </c>
      <c r="R25" s="184">
        <v>0</v>
      </c>
      <c r="S25" s="184">
        <v>0</v>
      </c>
      <c r="T25" s="180">
        <f t="shared" si="0"/>
        <v>10</v>
      </c>
    </row>
    <row r="26" spans="1:20" ht="39" thickBot="1">
      <c r="A26" s="321"/>
      <c r="B26" s="322"/>
      <c r="C26" s="322"/>
      <c r="D26" s="322"/>
      <c r="E26" s="185" t="s">
        <v>247</v>
      </c>
      <c r="F26" s="323"/>
      <c r="G26" s="186" t="s">
        <v>248</v>
      </c>
      <c r="H26" s="187">
        <v>0</v>
      </c>
      <c r="I26" s="188">
        <v>1</v>
      </c>
      <c r="J26" s="189">
        <v>0</v>
      </c>
      <c r="K26" s="190">
        <v>0</v>
      </c>
      <c r="L26" s="190">
        <v>1</v>
      </c>
      <c r="M26" s="190">
        <v>5</v>
      </c>
      <c r="N26" s="190">
        <v>2</v>
      </c>
      <c r="O26" s="190">
        <v>1</v>
      </c>
      <c r="P26" s="191">
        <v>0</v>
      </c>
      <c r="Q26" s="191">
        <v>0</v>
      </c>
      <c r="R26" s="191">
        <v>0</v>
      </c>
      <c r="S26" s="191">
        <v>0</v>
      </c>
      <c r="T26" s="180">
        <f t="shared" si="0"/>
        <v>10</v>
      </c>
    </row>
    <row r="27" spans="1:20" ht="15.75" thickBot="1">
      <c r="A27" s="15"/>
      <c r="B27" s="15"/>
      <c r="C27" s="15"/>
      <c r="D27" s="15"/>
      <c r="E27" s="15"/>
      <c r="F27" s="15"/>
      <c r="G27" s="15"/>
      <c r="H27" s="192">
        <f>SUM(H12:H26)</f>
        <v>13</v>
      </c>
      <c r="I27" s="192">
        <f t="shared" ref="I27:O27" si="1">SUM(I12:I26)</f>
        <v>19</v>
      </c>
      <c r="J27" s="192">
        <f t="shared" si="1"/>
        <v>17</v>
      </c>
      <c r="K27" s="192">
        <f t="shared" si="1"/>
        <v>33</v>
      </c>
      <c r="L27" s="192">
        <f t="shared" si="1"/>
        <v>55</v>
      </c>
      <c r="M27" s="192">
        <f t="shared" si="1"/>
        <v>51</v>
      </c>
      <c r="N27" s="192">
        <f t="shared" si="1"/>
        <v>48</v>
      </c>
      <c r="O27" s="192">
        <f t="shared" si="1"/>
        <v>52</v>
      </c>
      <c r="P27" s="192">
        <f t="shared" ref="P27:S27" si="2">SUM(P12:P26)</f>
        <v>0</v>
      </c>
      <c r="Q27" s="192">
        <f t="shared" si="2"/>
        <v>0</v>
      </c>
      <c r="R27" s="192">
        <f t="shared" si="2"/>
        <v>0</v>
      </c>
      <c r="S27" s="192">
        <f t="shared" si="2"/>
        <v>0</v>
      </c>
      <c r="T27" s="193">
        <v>0</v>
      </c>
    </row>
  </sheetData>
  <mergeCells count="13">
    <mergeCell ref="A10:G10"/>
    <mergeCell ref="H10:S10"/>
    <mergeCell ref="A12:A26"/>
    <mergeCell ref="B12:B26"/>
    <mergeCell ref="C12:C26"/>
    <mergeCell ref="D12:D26"/>
    <mergeCell ref="F12:F26"/>
    <mergeCell ref="B8:C8"/>
    <mergeCell ref="A1:I1"/>
    <mergeCell ref="A2:I2"/>
    <mergeCell ref="A3:I3"/>
    <mergeCell ref="A6:D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"/>
  <sheetViews>
    <sheetView topLeftCell="A10" workbookViewId="0">
      <selection activeCell="P15" sqref="P15"/>
    </sheetView>
  </sheetViews>
  <sheetFormatPr baseColWidth="10" defaultRowHeight="15"/>
  <sheetData>
    <row r="1" spans="1:16" ht="26.25">
      <c r="A1" s="329" t="s">
        <v>15</v>
      </c>
      <c r="B1" s="330"/>
      <c r="C1" s="330"/>
      <c r="D1" s="330"/>
      <c r="E1" s="330"/>
      <c r="F1" s="330"/>
      <c r="G1" s="330"/>
      <c r="H1" s="330"/>
      <c r="I1" s="330"/>
      <c r="J1" s="330"/>
      <c r="K1" s="331"/>
    </row>
    <row r="2" spans="1:16" ht="26.25">
      <c r="A2" s="332" t="s">
        <v>19</v>
      </c>
      <c r="B2" s="333"/>
      <c r="C2" s="333"/>
      <c r="D2" s="333"/>
      <c r="E2" s="333"/>
      <c r="F2" s="333"/>
      <c r="G2" s="333"/>
      <c r="H2" s="333"/>
      <c r="I2" s="333"/>
      <c r="J2" s="333"/>
      <c r="K2" s="334"/>
    </row>
    <row r="3" spans="1:16" ht="26.25">
      <c r="A3" s="332" t="s">
        <v>17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6" ht="15.75" thickBot="1">
      <c r="A4" s="194"/>
      <c r="B4" s="10"/>
      <c r="C4" s="10"/>
      <c r="D4" s="10"/>
      <c r="E4" s="10"/>
      <c r="F4" s="10"/>
      <c r="G4" s="10"/>
      <c r="H4" s="10"/>
      <c r="I4" s="10"/>
      <c r="J4" s="10"/>
      <c r="K4" s="195"/>
    </row>
    <row r="5" spans="1:16">
      <c r="A5" s="231" t="s">
        <v>0</v>
      </c>
      <c r="B5" s="232"/>
      <c r="C5" s="233"/>
      <c r="D5" s="234"/>
      <c r="E5" s="5"/>
      <c r="F5" s="10"/>
      <c r="G5" s="10"/>
      <c r="H5" s="10"/>
      <c r="I5" s="10"/>
      <c r="J5" s="10"/>
      <c r="K5" s="195"/>
    </row>
    <row r="6" spans="1:16" ht="60">
      <c r="A6" s="8" t="s">
        <v>1</v>
      </c>
      <c r="B6" s="235" t="s">
        <v>2</v>
      </c>
      <c r="C6" s="236"/>
      <c r="D6" s="1" t="s">
        <v>21</v>
      </c>
      <c r="E6" s="5"/>
      <c r="F6" s="10"/>
      <c r="G6" s="10"/>
      <c r="H6" s="10"/>
      <c r="I6" s="10"/>
      <c r="J6" s="10"/>
      <c r="K6" s="195"/>
    </row>
    <row r="7" spans="1:16" ht="30.75" thickBot="1">
      <c r="A7" s="9" t="s">
        <v>22</v>
      </c>
      <c r="B7" s="237" t="s">
        <v>58</v>
      </c>
      <c r="C7" s="238"/>
      <c r="D7" s="2" t="s">
        <v>249</v>
      </c>
      <c r="E7" s="10"/>
      <c r="F7" s="10"/>
      <c r="G7" s="10"/>
      <c r="H7" s="10"/>
      <c r="I7" s="10"/>
      <c r="J7" s="10"/>
      <c r="K7" s="195"/>
    </row>
    <row r="8" spans="1:16">
      <c r="A8" s="194"/>
      <c r="B8" s="10"/>
      <c r="C8" s="10"/>
      <c r="D8" s="10"/>
      <c r="E8" s="10"/>
      <c r="F8" s="10"/>
      <c r="G8" s="10"/>
      <c r="H8" s="10"/>
      <c r="I8" s="10"/>
      <c r="J8" s="10"/>
      <c r="K8" s="195"/>
    </row>
    <row r="9" spans="1:16" ht="26.25" customHeight="1">
      <c r="A9" s="328" t="s">
        <v>3</v>
      </c>
      <c r="B9" s="328"/>
      <c r="C9" s="328"/>
      <c r="D9" s="328"/>
      <c r="E9" s="328"/>
      <c r="F9" s="328"/>
      <c r="G9" s="328"/>
      <c r="H9" s="325">
        <v>2021</v>
      </c>
      <c r="I9" s="326"/>
      <c r="J9" s="326"/>
      <c r="K9" s="326"/>
      <c r="L9" s="326"/>
      <c r="M9" s="326"/>
      <c r="N9" s="326"/>
      <c r="O9" s="327"/>
      <c r="P9" s="324" t="s">
        <v>132</v>
      </c>
    </row>
    <row r="10" spans="1:16" ht="63.75">
      <c r="A10" s="61" t="s">
        <v>16</v>
      </c>
      <c r="B10" s="61" t="s">
        <v>20</v>
      </c>
      <c r="C10" s="61" t="s">
        <v>4</v>
      </c>
      <c r="D10" s="61" t="s">
        <v>5</v>
      </c>
      <c r="E10" s="61" t="s">
        <v>6</v>
      </c>
      <c r="F10" s="61" t="s">
        <v>7</v>
      </c>
      <c r="G10" s="61" t="s">
        <v>8</v>
      </c>
      <c r="H10" s="61" t="s">
        <v>9</v>
      </c>
      <c r="I10" s="61" t="s">
        <v>18</v>
      </c>
      <c r="J10" s="61" t="s">
        <v>10</v>
      </c>
      <c r="K10" s="61" t="s">
        <v>35</v>
      </c>
      <c r="L10" s="61" t="s">
        <v>36</v>
      </c>
      <c r="M10" s="61" t="s">
        <v>37</v>
      </c>
      <c r="N10" s="61" t="s">
        <v>38</v>
      </c>
      <c r="O10" s="61" t="s">
        <v>39</v>
      </c>
      <c r="P10" s="324"/>
    </row>
    <row r="11" spans="1:16" ht="51">
      <c r="A11" s="287" t="s">
        <v>61</v>
      </c>
      <c r="B11" s="287">
        <v>13867</v>
      </c>
      <c r="C11" s="287" t="s">
        <v>250</v>
      </c>
      <c r="D11" s="287" t="s">
        <v>251</v>
      </c>
      <c r="E11" s="147" t="s">
        <v>252</v>
      </c>
      <c r="F11" s="27" t="s">
        <v>65</v>
      </c>
      <c r="G11" s="27" t="s">
        <v>253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7">
        <v>0</v>
      </c>
      <c r="N11" s="27">
        <v>0</v>
      </c>
      <c r="O11" s="27">
        <v>1</v>
      </c>
      <c r="P11" s="196">
        <f>SUM(H11:O11)</f>
        <v>2</v>
      </c>
    </row>
    <row r="12" spans="1:16" ht="76.5">
      <c r="A12" s="287"/>
      <c r="B12" s="287"/>
      <c r="C12" s="287"/>
      <c r="D12" s="287"/>
      <c r="E12" s="147" t="s">
        <v>254</v>
      </c>
      <c r="F12" s="27" t="s">
        <v>65</v>
      </c>
      <c r="G12" s="27" t="s">
        <v>255</v>
      </c>
      <c r="H12" s="27">
        <v>2</v>
      </c>
      <c r="I12" s="27">
        <v>2</v>
      </c>
      <c r="J12" s="27">
        <v>6</v>
      </c>
      <c r="K12" s="27">
        <v>2</v>
      </c>
      <c r="L12" s="27">
        <v>2</v>
      </c>
      <c r="M12" s="27">
        <v>5</v>
      </c>
      <c r="N12" s="27">
        <v>1</v>
      </c>
      <c r="O12" s="27">
        <v>1</v>
      </c>
      <c r="P12" s="196">
        <v>10</v>
      </c>
    </row>
    <row r="13" spans="1:16" ht="153">
      <c r="A13" s="287"/>
      <c r="B13" s="287"/>
      <c r="C13" s="287"/>
      <c r="D13" s="287"/>
      <c r="E13" s="147" t="s">
        <v>256</v>
      </c>
      <c r="F13" s="27" t="s">
        <v>65</v>
      </c>
      <c r="G13" s="27" t="s">
        <v>257</v>
      </c>
      <c r="H13" s="27">
        <v>4</v>
      </c>
      <c r="I13" s="27">
        <v>1</v>
      </c>
      <c r="J13" s="27">
        <v>0</v>
      </c>
      <c r="K13" s="27">
        <v>0</v>
      </c>
      <c r="L13" s="27">
        <v>1</v>
      </c>
      <c r="M13" s="27">
        <v>0</v>
      </c>
      <c r="N13" s="27">
        <v>0</v>
      </c>
      <c r="O13" s="27">
        <v>1</v>
      </c>
      <c r="P13" s="196">
        <f>SUM(H13:O13)</f>
        <v>7</v>
      </c>
    </row>
    <row r="14" spans="1:16" ht="76.5">
      <c r="A14" s="287"/>
      <c r="B14" s="287"/>
      <c r="C14" s="287"/>
      <c r="D14" s="287"/>
      <c r="E14" s="147" t="s">
        <v>258</v>
      </c>
      <c r="F14" s="27" t="s">
        <v>65</v>
      </c>
      <c r="G14" s="27" t="s">
        <v>259</v>
      </c>
      <c r="H14" s="27">
        <v>20</v>
      </c>
      <c r="I14" s="27">
        <v>15</v>
      </c>
      <c r="J14" s="27">
        <v>22</v>
      </c>
      <c r="K14" s="27">
        <v>17</v>
      </c>
      <c r="L14" s="27">
        <v>22</v>
      </c>
      <c r="M14" s="27">
        <v>23</v>
      </c>
      <c r="N14" s="27">
        <v>17</v>
      </c>
      <c r="O14" s="27">
        <v>15</v>
      </c>
      <c r="P14" s="196">
        <v>57</v>
      </c>
    </row>
    <row r="15" spans="1:16" ht="51">
      <c r="A15" s="287"/>
      <c r="B15" s="287"/>
      <c r="C15" s="287"/>
      <c r="D15" s="287"/>
      <c r="E15" s="147" t="s">
        <v>260</v>
      </c>
      <c r="F15" s="27" t="s">
        <v>65</v>
      </c>
      <c r="G15" s="27" t="s">
        <v>261</v>
      </c>
      <c r="H15" s="27">
        <v>1</v>
      </c>
      <c r="I15" s="27">
        <v>3</v>
      </c>
      <c r="J15" s="27">
        <v>4</v>
      </c>
      <c r="K15" s="27">
        <v>4</v>
      </c>
      <c r="L15" s="27">
        <v>4</v>
      </c>
      <c r="M15" s="27">
        <v>2</v>
      </c>
      <c r="N15" s="27">
        <v>5</v>
      </c>
      <c r="O15" s="27">
        <v>3</v>
      </c>
      <c r="P15" s="196">
        <v>4</v>
      </c>
    </row>
  </sheetData>
  <mergeCells count="13">
    <mergeCell ref="B7:C7"/>
    <mergeCell ref="A1:K1"/>
    <mergeCell ref="A2:K2"/>
    <mergeCell ref="A3:K3"/>
    <mergeCell ref="A5:D5"/>
    <mergeCell ref="B6:C6"/>
    <mergeCell ref="A11:A15"/>
    <mergeCell ref="B11:B15"/>
    <mergeCell ref="C11:C15"/>
    <mergeCell ref="D11:D15"/>
    <mergeCell ref="P9:P10"/>
    <mergeCell ref="H9:O9"/>
    <mergeCell ref="A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8"/>
  <sheetViews>
    <sheetView topLeftCell="F7" workbookViewId="0">
      <selection activeCell="L22" sqref="L22"/>
    </sheetView>
  </sheetViews>
  <sheetFormatPr baseColWidth="10" defaultRowHeight="15"/>
  <sheetData>
    <row r="1" spans="1:20" ht="26.25" customHeight="1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5"/>
      <c r="O1" s="15"/>
      <c r="P1" s="15"/>
      <c r="Q1" s="15"/>
      <c r="R1" s="15"/>
      <c r="S1" s="15"/>
      <c r="T1" s="15"/>
    </row>
    <row r="2" spans="1:20" ht="26.25" customHeight="1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5"/>
      <c r="O2" s="15"/>
      <c r="P2" s="15"/>
      <c r="Q2" s="15"/>
      <c r="R2" s="15"/>
      <c r="S2" s="15"/>
      <c r="T2" s="15"/>
    </row>
    <row r="3" spans="1:20" ht="26.25" customHeight="1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42</v>
      </c>
      <c r="C8" s="238"/>
      <c r="D8" s="2" t="s">
        <v>43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42">
        <v>2021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43"/>
      <c r="T10" s="244" t="s">
        <v>26</v>
      </c>
    </row>
    <row r="11" spans="1:20" ht="63.75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43" t="s">
        <v>9</v>
      </c>
      <c r="I11" s="43" t="s">
        <v>18</v>
      </c>
      <c r="J11" s="43" t="s">
        <v>10</v>
      </c>
      <c r="K11" s="43" t="s">
        <v>35</v>
      </c>
      <c r="L11" s="43" t="s">
        <v>36</v>
      </c>
      <c r="M11" s="43" t="s">
        <v>37</v>
      </c>
      <c r="N11" s="43" t="s">
        <v>38</v>
      </c>
      <c r="O11" s="43" t="s">
        <v>39</v>
      </c>
      <c r="P11" s="43" t="s">
        <v>44</v>
      </c>
      <c r="Q11" s="43" t="s">
        <v>45</v>
      </c>
      <c r="R11" s="43" t="s">
        <v>46</v>
      </c>
      <c r="S11" s="43" t="s">
        <v>47</v>
      </c>
      <c r="T11" s="245"/>
    </row>
    <row r="12" spans="1:20" ht="30">
      <c r="A12" s="246" t="s">
        <v>48</v>
      </c>
      <c r="B12" s="249">
        <v>14044</v>
      </c>
      <c r="C12" s="249" t="s">
        <v>49</v>
      </c>
      <c r="D12" s="249" t="s">
        <v>50</v>
      </c>
      <c r="E12" s="249" t="s">
        <v>51</v>
      </c>
      <c r="F12" s="44">
        <v>230</v>
      </c>
      <c r="G12" s="45" t="s">
        <v>52</v>
      </c>
      <c r="H12" s="46">
        <v>24</v>
      </c>
      <c r="I12" s="46">
        <v>24</v>
      </c>
      <c r="J12" s="46">
        <v>22</v>
      </c>
      <c r="K12" s="46">
        <v>22</v>
      </c>
      <c r="L12" s="46">
        <v>21</v>
      </c>
      <c r="M12" s="46">
        <v>21</v>
      </c>
      <c r="N12" s="46">
        <v>21</v>
      </c>
      <c r="O12" s="46">
        <v>10</v>
      </c>
      <c r="P12" s="46">
        <v>0</v>
      </c>
      <c r="Q12" s="46">
        <v>0</v>
      </c>
      <c r="R12" s="46">
        <v>0</v>
      </c>
      <c r="S12" s="46">
        <v>0</v>
      </c>
      <c r="T12" s="47">
        <f>SUM(H12:S12)</f>
        <v>165</v>
      </c>
    </row>
    <row r="13" spans="1:20" ht="60">
      <c r="A13" s="247"/>
      <c r="B13" s="250"/>
      <c r="C13" s="250"/>
      <c r="D13" s="250"/>
      <c r="E13" s="250"/>
      <c r="F13" s="48">
        <v>120</v>
      </c>
      <c r="G13" s="45" t="s">
        <v>53</v>
      </c>
      <c r="H13" s="46">
        <v>0</v>
      </c>
      <c r="I13" s="46">
        <v>17</v>
      </c>
      <c r="J13" s="46">
        <v>16</v>
      </c>
      <c r="K13" s="46">
        <v>11</v>
      </c>
      <c r="L13" s="46">
        <v>19</v>
      </c>
      <c r="M13" s="46">
        <v>27</v>
      </c>
      <c r="N13" s="46">
        <v>1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7">
        <f t="shared" ref="T13:T17" si="0">SUM(H13:S13)</f>
        <v>91</v>
      </c>
    </row>
    <row r="14" spans="1:20" ht="45">
      <c r="A14" s="247"/>
      <c r="B14" s="250"/>
      <c r="C14" s="250"/>
      <c r="D14" s="250"/>
      <c r="E14" s="250"/>
      <c r="F14" s="48">
        <v>25</v>
      </c>
      <c r="G14" s="45" t="s">
        <v>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3</v>
      </c>
      <c r="P14" s="46">
        <v>0</v>
      </c>
      <c r="Q14" s="46">
        <v>0</v>
      </c>
      <c r="R14" s="46">
        <v>0</v>
      </c>
      <c r="S14" s="46">
        <v>0</v>
      </c>
      <c r="T14" s="47">
        <f t="shared" si="0"/>
        <v>3</v>
      </c>
    </row>
    <row r="15" spans="1:20" ht="60">
      <c r="A15" s="247"/>
      <c r="B15" s="250"/>
      <c r="C15" s="250"/>
      <c r="D15" s="250"/>
      <c r="E15" s="250"/>
      <c r="F15" s="48">
        <v>85</v>
      </c>
      <c r="G15" s="45" t="s">
        <v>55</v>
      </c>
      <c r="H15" s="46">
        <v>0</v>
      </c>
      <c r="I15" s="46">
        <v>5</v>
      </c>
      <c r="J15" s="46">
        <v>9</v>
      </c>
      <c r="K15" s="46">
        <v>9</v>
      </c>
      <c r="L15" s="46">
        <v>1</v>
      </c>
      <c r="M15" s="46">
        <v>6</v>
      </c>
      <c r="N15" s="46">
        <v>14</v>
      </c>
      <c r="O15" s="46">
        <v>16</v>
      </c>
      <c r="P15" s="46">
        <v>0</v>
      </c>
      <c r="Q15" s="46">
        <v>0</v>
      </c>
      <c r="R15" s="46">
        <v>0</v>
      </c>
      <c r="S15" s="46">
        <v>0</v>
      </c>
      <c r="T15" s="47">
        <f t="shared" si="0"/>
        <v>60</v>
      </c>
    </row>
    <row r="16" spans="1:20" ht="45">
      <c r="A16" s="247"/>
      <c r="B16" s="250"/>
      <c r="C16" s="250"/>
      <c r="D16" s="250"/>
      <c r="E16" s="250"/>
      <c r="F16" s="48">
        <v>5</v>
      </c>
      <c r="G16" s="45" t="s">
        <v>56</v>
      </c>
      <c r="H16" s="46">
        <v>4</v>
      </c>
      <c r="I16" s="46">
        <v>5</v>
      </c>
      <c r="J16" s="46">
        <v>1</v>
      </c>
      <c r="K16" s="46">
        <v>0</v>
      </c>
      <c r="L16" s="46">
        <v>1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7">
        <f t="shared" si="0"/>
        <v>11</v>
      </c>
    </row>
    <row r="17" spans="1:20">
      <c r="A17" s="248"/>
      <c r="B17" s="251"/>
      <c r="C17" s="251"/>
      <c r="D17" s="251"/>
      <c r="E17" s="251"/>
      <c r="F17" s="48">
        <v>50</v>
      </c>
      <c r="G17" s="49" t="s">
        <v>57</v>
      </c>
      <c r="H17" s="46">
        <v>3</v>
      </c>
      <c r="I17" s="46">
        <v>2</v>
      </c>
      <c r="J17" s="46">
        <v>1</v>
      </c>
      <c r="K17" s="46">
        <v>0</v>
      </c>
      <c r="L17" s="46">
        <v>0</v>
      </c>
      <c r="M17" s="46">
        <v>0</v>
      </c>
      <c r="N17" s="46">
        <v>2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7">
        <f t="shared" si="0"/>
        <v>8</v>
      </c>
    </row>
    <row r="18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</sheetData>
  <mergeCells count="14">
    <mergeCell ref="A10:G10"/>
    <mergeCell ref="H10:S10"/>
    <mergeCell ref="T10:T11"/>
    <mergeCell ref="A12:A17"/>
    <mergeCell ref="B12:B17"/>
    <mergeCell ref="C12:C17"/>
    <mergeCell ref="D12:D17"/>
    <mergeCell ref="E12:E17"/>
    <mergeCell ref="A6:D6"/>
    <mergeCell ref="B7:C7"/>
    <mergeCell ref="B8:C8"/>
    <mergeCell ref="A1:M1"/>
    <mergeCell ref="A2:M2"/>
    <mergeCell ref="A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2"/>
  <sheetViews>
    <sheetView topLeftCell="F9" workbookViewId="0">
      <selection activeCell="L14" sqref="L14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230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230"/>
      <c r="K2" s="16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230"/>
      <c r="K3" s="16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.75">
      <c r="A6" s="254" t="s">
        <v>0</v>
      </c>
      <c r="B6" s="255"/>
      <c r="C6" s="256"/>
      <c r="D6" s="257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63">
      <c r="A7" s="52" t="s">
        <v>1</v>
      </c>
      <c r="B7" s="258" t="s">
        <v>2</v>
      </c>
      <c r="C7" s="259"/>
      <c r="D7" s="53" t="s">
        <v>21</v>
      </c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32.25" thickBot="1">
      <c r="A8" s="54" t="s">
        <v>22</v>
      </c>
      <c r="B8" s="252" t="s">
        <v>58</v>
      </c>
      <c r="C8" s="253"/>
      <c r="D8" s="55" t="s">
        <v>59</v>
      </c>
      <c r="E8" s="5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6.5" thickBot="1">
      <c r="A9" s="56"/>
      <c r="B9" s="56"/>
      <c r="C9" s="56"/>
      <c r="D9" s="56"/>
      <c r="E9" s="5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6.5" thickBot="1">
      <c r="A10" s="239" t="s">
        <v>3</v>
      </c>
      <c r="B10" s="240"/>
      <c r="C10" s="240"/>
      <c r="D10" s="240"/>
      <c r="E10" s="240"/>
      <c r="F10" s="240"/>
      <c r="G10" s="241"/>
      <c r="H10" s="261">
        <v>2021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</row>
    <row r="11" spans="1:20" ht="94.5">
      <c r="A11" s="57" t="s">
        <v>16</v>
      </c>
      <c r="B11" s="58" t="s">
        <v>20</v>
      </c>
      <c r="C11" s="59" t="s">
        <v>4</v>
      </c>
      <c r="D11" s="59" t="s">
        <v>5</v>
      </c>
      <c r="E11" s="59" t="s">
        <v>6</v>
      </c>
      <c r="F11" s="59" t="s">
        <v>7</v>
      </c>
      <c r="G11" s="60" t="s">
        <v>8</v>
      </c>
      <c r="H11" s="61" t="s">
        <v>9</v>
      </c>
      <c r="I11" s="61" t="s">
        <v>18</v>
      </c>
      <c r="J11" s="61" t="s">
        <v>10</v>
      </c>
      <c r="K11" s="61" t="s">
        <v>35</v>
      </c>
      <c r="L11" s="61" t="s">
        <v>36</v>
      </c>
      <c r="M11" s="61" t="s">
        <v>37</v>
      </c>
      <c r="N11" s="62" t="s">
        <v>38</v>
      </c>
      <c r="O11" s="62" t="s">
        <v>39</v>
      </c>
      <c r="P11" s="62" t="s">
        <v>11</v>
      </c>
      <c r="Q11" s="62" t="s">
        <v>12</v>
      </c>
      <c r="R11" s="62" t="s">
        <v>13</v>
      </c>
      <c r="S11" s="62" t="s">
        <v>14</v>
      </c>
      <c r="T11" s="63" t="s">
        <v>60</v>
      </c>
    </row>
    <row r="12" spans="1:20" ht="63">
      <c r="A12" s="262" t="s">
        <v>61</v>
      </c>
      <c r="B12" s="262">
        <v>13872</v>
      </c>
      <c r="C12" s="262" t="s">
        <v>62</v>
      </c>
      <c r="D12" s="262" t="s">
        <v>63</v>
      </c>
      <c r="E12" s="262" t="s">
        <v>64</v>
      </c>
      <c r="F12" s="64" t="s">
        <v>65</v>
      </c>
      <c r="G12" s="65" t="s">
        <v>66</v>
      </c>
      <c r="H12" s="210">
        <v>30</v>
      </c>
      <c r="I12" s="210">
        <v>3</v>
      </c>
      <c r="J12" s="210">
        <v>3</v>
      </c>
      <c r="K12" s="210">
        <v>6</v>
      </c>
      <c r="L12" s="210">
        <v>4</v>
      </c>
      <c r="M12" s="210">
        <v>12</v>
      </c>
      <c r="N12" s="210">
        <v>25</v>
      </c>
      <c r="O12" s="210">
        <v>7</v>
      </c>
      <c r="P12" s="66">
        <v>0</v>
      </c>
      <c r="Q12" s="66">
        <v>0</v>
      </c>
      <c r="R12" s="66">
        <v>0</v>
      </c>
      <c r="S12" s="66">
        <v>0</v>
      </c>
      <c r="T12" s="51">
        <f>SUM(H12:S12)</f>
        <v>90</v>
      </c>
    </row>
    <row r="13" spans="1:20" ht="78.75">
      <c r="A13" s="262"/>
      <c r="B13" s="262"/>
      <c r="C13" s="262"/>
      <c r="D13" s="262"/>
      <c r="E13" s="262"/>
      <c r="F13" s="64" t="s">
        <v>65</v>
      </c>
      <c r="G13" s="65" t="s">
        <v>67</v>
      </c>
      <c r="H13" s="210">
        <v>0</v>
      </c>
      <c r="I13" s="210">
        <v>1</v>
      </c>
      <c r="J13" s="210">
        <v>1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66">
        <v>0</v>
      </c>
      <c r="Q13" s="66">
        <v>0</v>
      </c>
      <c r="R13" s="66">
        <v>0</v>
      </c>
      <c r="S13" s="66">
        <v>0</v>
      </c>
      <c r="T13" s="67">
        <f>SUM(H13:S13)</f>
        <v>2</v>
      </c>
    </row>
    <row r="14" spans="1:20" ht="63">
      <c r="A14" s="262"/>
      <c r="B14" s="262"/>
      <c r="C14" s="262"/>
      <c r="D14" s="262"/>
      <c r="E14" s="262"/>
      <c r="F14" s="64" t="s">
        <v>65</v>
      </c>
      <c r="G14" s="65" t="s">
        <v>68</v>
      </c>
      <c r="H14" s="210">
        <v>11</v>
      </c>
      <c r="I14" s="210">
        <v>3</v>
      </c>
      <c r="J14" s="210">
        <v>7</v>
      </c>
      <c r="K14" s="210">
        <v>5</v>
      </c>
      <c r="L14" s="210">
        <v>2</v>
      </c>
      <c r="M14" s="210">
        <v>28</v>
      </c>
      <c r="N14" s="210">
        <v>18</v>
      </c>
      <c r="O14" s="210">
        <v>127</v>
      </c>
      <c r="P14" s="66">
        <v>0</v>
      </c>
      <c r="Q14" s="66">
        <v>0</v>
      </c>
      <c r="R14" s="66">
        <v>0</v>
      </c>
      <c r="S14" s="66">
        <v>0</v>
      </c>
      <c r="T14" s="67">
        <f>SUM(H14:S14)</f>
        <v>201</v>
      </c>
    </row>
    <row r="15" spans="1:20" ht="78.75">
      <c r="A15" s="262"/>
      <c r="B15" s="262"/>
      <c r="C15" s="262"/>
      <c r="D15" s="262"/>
      <c r="E15" s="262"/>
      <c r="F15" s="64" t="s">
        <v>65</v>
      </c>
      <c r="G15" s="65" t="s">
        <v>69</v>
      </c>
      <c r="H15" s="210">
        <v>1</v>
      </c>
      <c r="I15" s="210">
        <v>1</v>
      </c>
      <c r="J15" s="210">
        <v>1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66">
        <v>0</v>
      </c>
      <c r="Q15" s="66">
        <v>0</v>
      </c>
      <c r="R15" s="66">
        <v>0</v>
      </c>
      <c r="S15" s="66">
        <v>0</v>
      </c>
      <c r="T15" s="67">
        <f>SUM(H16:S16)</f>
        <v>19</v>
      </c>
    </row>
    <row r="16" spans="1:20" ht="157.5">
      <c r="A16" s="262"/>
      <c r="B16" s="262"/>
      <c r="C16" s="262"/>
      <c r="D16" s="262"/>
      <c r="E16" s="262" t="s">
        <v>70</v>
      </c>
      <c r="F16" s="64" t="s">
        <v>65</v>
      </c>
      <c r="G16" s="65" t="s">
        <v>71</v>
      </c>
      <c r="H16" s="210">
        <v>1</v>
      </c>
      <c r="I16" s="210">
        <v>4</v>
      </c>
      <c r="J16" s="210">
        <v>1</v>
      </c>
      <c r="K16" s="210">
        <v>3</v>
      </c>
      <c r="L16" s="210">
        <v>2</v>
      </c>
      <c r="M16" s="210">
        <v>3</v>
      </c>
      <c r="N16" s="210">
        <v>3</v>
      </c>
      <c r="O16" s="210">
        <v>2</v>
      </c>
      <c r="P16" s="66">
        <v>0</v>
      </c>
      <c r="Q16" s="66">
        <v>0</v>
      </c>
      <c r="R16" s="66">
        <v>0</v>
      </c>
      <c r="S16" s="66">
        <v>0</v>
      </c>
      <c r="T16" s="68">
        <f>SUM(H16:S16)</f>
        <v>19</v>
      </c>
    </row>
    <row r="17" spans="1:21" ht="126">
      <c r="A17" s="262"/>
      <c r="B17" s="262"/>
      <c r="C17" s="262"/>
      <c r="D17" s="262"/>
      <c r="E17" s="262"/>
      <c r="F17" s="64" t="s">
        <v>65</v>
      </c>
      <c r="G17" s="65" t="s">
        <v>72</v>
      </c>
      <c r="H17" s="210">
        <v>3</v>
      </c>
      <c r="I17" s="210">
        <v>9</v>
      </c>
      <c r="J17" s="210">
        <v>25</v>
      </c>
      <c r="K17" s="210">
        <v>13</v>
      </c>
      <c r="L17" s="210">
        <v>14</v>
      </c>
      <c r="M17" s="210">
        <v>7</v>
      </c>
      <c r="N17" s="210">
        <v>3</v>
      </c>
      <c r="O17" s="210">
        <v>5</v>
      </c>
      <c r="P17" s="66">
        <v>0</v>
      </c>
      <c r="Q17" s="66">
        <v>0</v>
      </c>
      <c r="R17" s="66">
        <v>0</v>
      </c>
      <c r="S17" s="66">
        <v>0</v>
      </c>
      <c r="T17" s="67">
        <f>SUM(H17:S17)</f>
        <v>79</v>
      </c>
    </row>
    <row r="18" spans="1:21" ht="78.75">
      <c r="A18" s="262"/>
      <c r="B18" s="262"/>
      <c r="C18" s="262"/>
      <c r="D18" s="262"/>
      <c r="E18" s="65" t="s">
        <v>70</v>
      </c>
      <c r="F18" s="64" t="s">
        <v>65</v>
      </c>
      <c r="G18" s="65" t="s">
        <v>73</v>
      </c>
      <c r="H18" s="210">
        <v>2</v>
      </c>
      <c r="I18" s="210">
        <v>2</v>
      </c>
      <c r="J18" s="210">
        <v>1</v>
      </c>
      <c r="K18" s="210">
        <v>2</v>
      </c>
      <c r="L18" s="210">
        <v>2</v>
      </c>
      <c r="M18" s="210">
        <v>4</v>
      </c>
      <c r="N18" s="210">
        <v>1</v>
      </c>
      <c r="O18" s="210">
        <v>2</v>
      </c>
      <c r="P18" s="66">
        <v>0</v>
      </c>
      <c r="Q18" s="66">
        <v>0</v>
      </c>
      <c r="R18" s="66">
        <v>0</v>
      </c>
      <c r="S18" s="66">
        <v>0</v>
      </c>
      <c r="T18" s="67">
        <f>SUM(H18:S18)</f>
        <v>16</v>
      </c>
      <c r="U18">
        <f>SUM(H18:S18)</f>
        <v>16</v>
      </c>
    </row>
    <row r="19" spans="1:21" ht="15" customHeight="1">
      <c r="A19" s="262"/>
      <c r="B19" s="262"/>
      <c r="C19" s="262"/>
      <c r="D19" s="262"/>
      <c r="E19" s="262" t="s">
        <v>74</v>
      </c>
      <c r="F19" s="263" t="s">
        <v>65</v>
      </c>
      <c r="G19" s="262" t="s">
        <v>75</v>
      </c>
      <c r="H19" s="264">
        <v>3</v>
      </c>
      <c r="I19" s="264">
        <v>2</v>
      </c>
      <c r="J19" s="266">
        <v>2</v>
      </c>
      <c r="K19" s="260">
        <v>1</v>
      </c>
      <c r="L19" s="260">
        <v>0</v>
      </c>
      <c r="M19" s="260">
        <v>2</v>
      </c>
      <c r="N19" s="260">
        <v>1</v>
      </c>
      <c r="O19" s="260">
        <v>2</v>
      </c>
      <c r="P19" s="260">
        <v>0</v>
      </c>
      <c r="Q19" s="260">
        <v>0</v>
      </c>
      <c r="R19" s="260">
        <v>0</v>
      </c>
      <c r="S19" s="260">
        <v>0</v>
      </c>
      <c r="T19" s="268">
        <f>SUM(H19:S20)</f>
        <v>13</v>
      </c>
    </row>
    <row r="20" spans="1:21" ht="15" customHeight="1">
      <c r="A20" s="262"/>
      <c r="B20" s="262"/>
      <c r="C20" s="262"/>
      <c r="D20" s="262"/>
      <c r="E20" s="262"/>
      <c r="F20" s="263"/>
      <c r="G20" s="262"/>
      <c r="H20" s="265"/>
      <c r="I20" s="265"/>
      <c r="J20" s="267"/>
      <c r="K20" s="260"/>
      <c r="L20" s="260"/>
      <c r="M20" s="260"/>
      <c r="N20" s="260"/>
      <c r="O20" s="260"/>
      <c r="P20" s="260"/>
      <c r="Q20" s="260"/>
      <c r="R20" s="260"/>
      <c r="S20" s="260"/>
      <c r="T20" s="269"/>
    </row>
    <row r="21" spans="1:21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69">
        <f>SUM(T12:T20)</f>
        <v>439</v>
      </c>
    </row>
    <row r="22" spans="1:2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</sheetData>
  <mergeCells count="30">
    <mergeCell ref="S19:S20"/>
    <mergeCell ref="T19:T20"/>
    <mergeCell ref="M19:M20"/>
    <mergeCell ref="N19:N20"/>
    <mergeCell ref="O19:O20"/>
    <mergeCell ref="P19:P20"/>
    <mergeCell ref="Q19:Q20"/>
    <mergeCell ref="R19:R20"/>
    <mergeCell ref="L19:L20"/>
    <mergeCell ref="A10:G10"/>
    <mergeCell ref="H10:T10"/>
    <mergeCell ref="A12:A20"/>
    <mergeCell ref="B12:B20"/>
    <mergeCell ref="C12:C20"/>
    <mergeCell ref="D12:D20"/>
    <mergeCell ref="E12:E15"/>
    <mergeCell ref="E16:E17"/>
    <mergeCell ref="E19:E20"/>
    <mergeCell ref="F19:F20"/>
    <mergeCell ref="G19:G20"/>
    <mergeCell ref="H19:H20"/>
    <mergeCell ref="I19:I20"/>
    <mergeCell ref="J19:J20"/>
    <mergeCell ref="K19:K20"/>
    <mergeCell ref="B8:C8"/>
    <mergeCell ref="A1:J1"/>
    <mergeCell ref="A2:J2"/>
    <mergeCell ref="A3:J3"/>
    <mergeCell ref="A6:D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3"/>
  <sheetViews>
    <sheetView topLeftCell="G1" workbookViewId="0">
      <selection activeCell="H12" sqref="H12:O13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76</v>
      </c>
      <c r="C8" s="238"/>
      <c r="D8" s="2" t="s">
        <v>77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70">
        <v>2021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43"/>
      <c r="T10" s="227" t="s">
        <v>26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19" t="s">
        <v>9</v>
      </c>
      <c r="I11" s="28" t="s">
        <v>18</v>
      </c>
      <c r="J11" s="28" t="s">
        <v>10</v>
      </c>
      <c r="K11" s="28" t="s">
        <v>35</v>
      </c>
      <c r="L11" s="28" t="s">
        <v>36</v>
      </c>
      <c r="M11" s="71" t="s">
        <v>37</v>
      </c>
      <c r="N11" s="28" t="s">
        <v>38</v>
      </c>
      <c r="O11" s="28" t="s">
        <v>39</v>
      </c>
      <c r="P11" s="71" t="s">
        <v>11</v>
      </c>
      <c r="Q11" s="28" t="s">
        <v>12</v>
      </c>
      <c r="R11" s="28" t="s">
        <v>13</v>
      </c>
      <c r="S11" s="71" t="s">
        <v>14</v>
      </c>
      <c r="T11" s="228"/>
    </row>
    <row r="12" spans="1:20" ht="76.5">
      <c r="A12" s="271" t="s">
        <v>78</v>
      </c>
      <c r="B12" s="224">
        <v>13961</v>
      </c>
      <c r="C12" s="224" t="s">
        <v>79</v>
      </c>
      <c r="D12" s="224" t="s">
        <v>80</v>
      </c>
      <c r="E12" s="224" t="s">
        <v>79</v>
      </c>
      <c r="F12" s="72">
        <v>150000</v>
      </c>
      <c r="G12" s="73" t="s">
        <v>81</v>
      </c>
      <c r="H12" s="75" t="s">
        <v>82</v>
      </c>
      <c r="I12" s="75" t="s">
        <v>82</v>
      </c>
      <c r="J12" s="75" t="s">
        <v>82</v>
      </c>
      <c r="K12" s="75" t="s">
        <v>82</v>
      </c>
      <c r="L12" s="75" t="s">
        <v>82</v>
      </c>
      <c r="M12" s="75" t="s">
        <v>82</v>
      </c>
      <c r="N12" s="75" t="s">
        <v>82</v>
      </c>
      <c r="O12" s="75" t="s">
        <v>82</v>
      </c>
      <c r="P12" s="76"/>
      <c r="Q12" s="76"/>
      <c r="R12" s="76"/>
      <c r="S12" s="76"/>
      <c r="T12" s="77">
        <v>0</v>
      </c>
    </row>
    <row r="13" spans="1:20" ht="76.5">
      <c r="A13" s="272"/>
      <c r="B13" s="226"/>
      <c r="C13" s="226"/>
      <c r="D13" s="226"/>
      <c r="E13" s="226"/>
      <c r="F13" s="72">
        <v>1000</v>
      </c>
      <c r="G13" s="72" t="s">
        <v>83</v>
      </c>
      <c r="H13" s="75" t="s">
        <v>82</v>
      </c>
      <c r="I13" s="75" t="s">
        <v>82</v>
      </c>
      <c r="J13" s="75" t="s">
        <v>82</v>
      </c>
      <c r="K13" s="75" t="s">
        <v>82</v>
      </c>
      <c r="L13" s="75" t="s">
        <v>82</v>
      </c>
      <c r="M13" s="75" t="s">
        <v>82</v>
      </c>
      <c r="N13" s="75" t="s">
        <v>82</v>
      </c>
      <c r="O13" s="75" t="s">
        <v>82</v>
      </c>
      <c r="P13" s="79"/>
      <c r="Q13" s="79"/>
      <c r="R13" s="79"/>
      <c r="S13" s="79"/>
      <c r="T13" s="80">
        <v>0</v>
      </c>
    </row>
  </sheetData>
  <mergeCells count="14">
    <mergeCell ref="A12:A13"/>
    <mergeCell ref="B12:B13"/>
    <mergeCell ref="C12:C13"/>
    <mergeCell ref="D12:D13"/>
    <mergeCell ref="E12:E13"/>
    <mergeCell ref="T10:T11"/>
    <mergeCell ref="A1:G1"/>
    <mergeCell ref="A2:G2"/>
    <mergeCell ref="A3:G3"/>
    <mergeCell ref="A6:D6"/>
    <mergeCell ref="B7:C7"/>
    <mergeCell ref="B8:C8"/>
    <mergeCell ref="A10:G10"/>
    <mergeCell ref="H10:S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7"/>
  <sheetViews>
    <sheetView topLeftCell="A13" workbookViewId="0">
      <selection activeCell="H12" sqref="H12:O16"/>
    </sheetView>
  </sheetViews>
  <sheetFormatPr baseColWidth="10" defaultRowHeight="15"/>
  <sheetData>
    <row r="1" spans="1:20" ht="26.25" customHeight="1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81"/>
      <c r="Q1" s="81"/>
      <c r="R1" s="81"/>
      <c r="S1" s="81"/>
      <c r="T1" s="81"/>
    </row>
    <row r="2" spans="1:20" ht="26.25" customHeight="1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5"/>
      <c r="Q2" s="15"/>
      <c r="R2" s="15"/>
      <c r="S2" s="15"/>
      <c r="T2" s="15"/>
    </row>
    <row r="3" spans="1:20" ht="26.25" customHeight="1">
      <c r="A3" s="230" t="s">
        <v>17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81" t="s">
        <v>0</v>
      </c>
      <c r="B6" s="282"/>
      <c r="C6" s="283"/>
      <c r="D6" s="284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38.25">
      <c r="A7" s="84" t="s">
        <v>1</v>
      </c>
      <c r="B7" s="285" t="s">
        <v>2</v>
      </c>
      <c r="C7" s="286"/>
      <c r="D7" s="85" t="s">
        <v>21</v>
      </c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39" thickBot="1">
      <c r="A8" s="86" t="s">
        <v>22</v>
      </c>
      <c r="B8" s="237" t="s">
        <v>84</v>
      </c>
      <c r="C8" s="238"/>
      <c r="D8" s="2" t="s">
        <v>85</v>
      </c>
      <c r="E8" s="87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5.75" thickBot="1">
      <c r="A10" s="276" t="s">
        <v>3</v>
      </c>
      <c r="B10" s="277"/>
      <c r="C10" s="277"/>
      <c r="D10" s="277"/>
      <c r="E10" s="277"/>
      <c r="F10" s="277"/>
      <c r="G10" s="278"/>
      <c r="H10" s="279">
        <v>2021</v>
      </c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0"/>
      <c r="T10" s="273" t="s">
        <v>26</v>
      </c>
    </row>
    <row r="11" spans="1:20" ht="64.5" thickBot="1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28" t="s">
        <v>86</v>
      </c>
      <c r="I11" s="28" t="s">
        <v>18</v>
      </c>
      <c r="J11" s="28" t="s">
        <v>10</v>
      </c>
      <c r="K11" s="28" t="s">
        <v>35</v>
      </c>
      <c r="L11" s="28" t="s">
        <v>36</v>
      </c>
      <c r="M11" s="28" t="s">
        <v>37</v>
      </c>
      <c r="N11" s="28" t="s">
        <v>38</v>
      </c>
      <c r="O11" s="28" t="s">
        <v>39</v>
      </c>
      <c r="P11" s="28" t="s">
        <v>11</v>
      </c>
      <c r="Q11" s="28" t="s">
        <v>12</v>
      </c>
      <c r="R11" s="28" t="s">
        <v>13</v>
      </c>
      <c r="S11" s="28" t="s">
        <v>14</v>
      </c>
      <c r="T11" s="274"/>
    </row>
    <row r="12" spans="1:20" ht="77.25" thickBot="1">
      <c r="A12" s="271" t="s">
        <v>87</v>
      </c>
      <c r="B12" s="224">
        <v>14041</v>
      </c>
      <c r="C12" s="224" t="s">
        <v>88</v>
      </c>
      <c r="D12" s="224" t="s">
        <v>89</v>
      </c>
      <c r="E12" s="224" t="s">
        <v>90</v>
      </c>
      <c r="F12" s="224" t="s">
        <v>91</v>
      </c>
      <c r="G12" s="27" t="s">
        <v>92</v>
      </c>
      <c r="H12" s="88">
        <v>27</v>
      </c>
      <c r="I12" s="88">
        <v>26</v>
      </c>
      <c r="J12" s="88">
        <v>31</v>
      </c>
      <c r="K12" s="88">
        <v>24</v>
      </c>
      <c r="L12" s="88">
        <v>33</v>
      </c>
      <c r="M12" s="88">
        <v>31</v>
      </c>
      <c r="N12" s="88">
        <v>19</v>
      </c>
      <c r="O12" s="88">
        <v>20</v>
      </c>
      <c r="P12" s="88">
        <v>0</v>
      </c>
      <c r="Q12" s="88">
        <v>0</v>
      </c>
      <c r="R12" s="88">
        <v>0</v>
      </c>
      <c r="S12" s="88">
        <v>0</v>
      </c>
      <c r="T12" s="89">
        <f>SUM(H12:S12)</f>
        <v>211</v>
      </c>
    </row>
    <row r="13" spans="1:20" ht="77.25" thickBot="1">
      <c r="A13" s="275"/>
      <c r="B13" s="225"/>
      <c r="C13" s="225"/>
      <c r="D13" s="225"/>
      <c r="E13" s="225"/>
      <c r="F13" s="225"/>
      <c r="G13" s="27" t="s">
        <v>93</v>
      </c>
      <c r="H13" s="88">
        <v>27</v>
      </c>
      <c r="I13" s="88">
        <v>26</v>
      </c>
      <c r="J13" s="88">
        <v>31</v>
      </c>
      <c r="K13" s="88">
        <v>24</v>
      </c>
      <c r="L13" s="88">
        <v>33</v>
      </c>
      <c r="M13" s="88">
        <v>31</v>
      </c>
      <c r="N13" s="88">
        <v>19</v>
      </c>
      <c r="O13" s="88">
        <v>20</v>
      </c>
      <c r="P13" s="88">
        <v>0</v>
      </c>
      <c r="Q13" s="88">
        <v>0</v>
      </c>
      <c r="R13" s="88">
        <v>0</v>
      </c>
      <c r="S13" s="88">
        <v>0</v>
      </c>
      <c r="T13" s="91">
        <f t="shared" ref="T13:T15" si="0">SUM(H13:S13)</f>
        <v>211</v>
      </c>
    </row>
    <row r="14" spans="1:20" ht="77.25" thickBot="1">
      <c r="A14" s="275"/>
      <c r="B14" s="225"/>
      <c r="C14" s="225"/>
      <c r="D14" s="225"/>
      <c r="E14" s="226"/>
      <c r="F14" s="226"/>
      <c r="G14" s="27" t="s">
        <v>94</v>
      </c>
      <c r="H14" s="92">
        <v>1</v>
      </c>
      <c r="I14" s="92">
        <v>1</v>
      </c>
      <c r="J14" s="92">
        <v>1</v>
      </c>
      <c r="K14" s="92">
        <v>1</v>
      </c>
      <c r="L14" s="92">
        <v>1</v>
      </c>
      <c r="M14" s="92">
        <v>1</v>
      </c>
      <c r="N14" s="92">
        <v>1</v>
      </c>
      <c r="O14" s="92">
        <v>1</v>
      </c>
      <c r="P14" s="92">
        <v>0</v>
      </c>
      <c r="Q14" s="92">
        <v>0</v>
      </c>
      <c r="R14" s="92">
        <v>0</v>
      </c>
      <c r="S14" s="92">
        <v>0</v>
      </c>
      <c r="T14" s="93">
        <f>T13/T12</f>
        <v>1</v>
      </c>
    </row>
    <row r="15" spans="1:20" ht="51.75" thickBot="1">
      <c r="A15" s="275"/>
      <c r="B15" s="225"/>
      <c r="C15" s="225"/>
      <c r="D15" s="225"/>
      <c r="E15" s="224" t="s">
        <v>95</v>
      </c>
      <c r="F15" s="224" t="s">
        <v>95</v>
      </c>
      <c r="G15" s="27" t="s">
        <v>96</v>
      </c>
      <c r="H15" s="94">
        <v>240000</v>
      </c>
      <c r="I15" s="94">
        <v>240000</v>
      </c>
      <c r="J15" s="94">
        <v>240000</v>
      </c>
      <c r="K15" s="94">
        <v>240000</v>
      </c>
      <c r="L15" s="94">
        <v>240000</v>
      </c>
      <c r="M15" s="94">
        <v>240000</v>
      </c>
      <c r="N15" s="94">
        <v>240000</v>
      </c>
      <c r="O15" s="94">
        <v>240000</v>
      </c>
      <c r="P15" s="94">
        <v>0</v>
      </c>
      <c r="Q15" s="94">
        <v>0</v>
      </c>
      <c r="R15" s="94">
        <v>0</v>
      </c>
      <c r="S15" s="94">
        <v>0</v>
      </c>
      <c r="T15" s="91">
        <f t="shared" si="0"/>
        <v>1920000</v>
      </c>
    </row>
    <row r="16" spans="1:20" ht="179.25" thickBot="1">
      <c r="A16" s="272"/>
      <c r="B16" s="226"/>
      <c r="C16" s="226"/>
      <c r="D16" s="226"/>
      <c r="E16" s="226"/>
      <c r="F16" s="226"/>
      <c r="G16" s="27" t="s">
        <v>97</v>
      </c>
      <c r="H16" s="92">
        <v>1</v>
      </c>
      <c r="I16" s="92">
        <v>1</v>
      </c>
      <c r="J16" s="92">
        <v>1</v>
      </c>
      <c r="K16" s="92">
        <v>1</v>
      </c>
      <c r="L16" s="95">
        <v>1</v>
      </c>
      <c r="M16" s="92">
        <v>1</v>
      </c>
      <c r="N16" s="92">
        <v>1</v>
      </c>
      <c r="O16" s="92">
        <v>1</v>
      </c>
      <c r="P16" s="92">
        <v>0</v>
      </c>
      <c r="Q16" s="92">
        <v>0</v>
      </c>
      <c r="R16" s="92">
        <v>0</v>
      </c>
      <c r="S16" s="92">
        <v>0</v>
      </c>
      <c r="T16" s="93">
        <v>1</v>
      </c>
    </row>
    <row r="17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</sheetData>
  <mergeCells count="17">
    <mergeCell ref="A1:O1"/>
    <mergeCell ref="A2:O2"/>
    <mergeCell ref="A3:O3"/>
    <mergeCell ref="A10:G10"/>
    <mergeCell ref="H10:S10"/>
    <mergeCell ref="A6:D6"/>
    <mergeCell ref="B7:C7"/>
    <mergeCell ref="B8:C8"/>
    <mergeCell ref="T10:T11"/>
    <mergeCell ref="A12:A16"/>
    <mergeCell ref="B12:B16"/>
    <mergeCell ref="C12:C16"/>
    <mergeCell ref="D12:D16"/>
    <mergeCell ref="E12:E14"/>
    <mergeCell ref="F12:F14"/>
    <mergeCell ref="E15:E16"/>
    <mergeCell ref="F15:F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7"/>
  <sheetViews>
    <sheetView topLeftCell="F13" workbookViewId="0">
      <selection activeCell="H12" sqref="H12:O17"/>
    </sheetView>
  </sheetViews>
  <sheetFormatPr baseColWidth="10" defaultRowHeight="15"/>
  <sheetData>
    <row r="1" spans="1:20" ht="18" customHeight="1">
      <c r="A1" s="291" t="s">
        <v>15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96"/>
      <c r="Q1" s="96"/>
      <c r="R1" s="96"/>
      <c r="S1" s="96"/>
      <c r="T1" s="96"/>
    </row>
    <row r="2" spans="1:20" ht="15.75" customHeight="1">
      <c r="A2" s="291" t="s">
        <v>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96"/>
      <c r="Q2" s="96"/>
      <c r="R2" s="96"/>
      <c r="S2" s="96"/>
      <c r="T2" s="96"/>
    </row>
    <row r="3" spans="1:20" ht="16.5" customHeight="1">
      <c r="A3" s="291" t="s">
        <v>17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96"/>
      <c r="Q3" s="96"/>
      <c r="R3" s="96"/>
      <c r="S3" s="96"/>
      <c r="T3" s="96"/>
    </row>
    <row r="4" spans="1:20" ht="18.75">
      <c r="A4" s="16"/>
      <c r="B4" s="16"/>
      <c r="C4" s="16"/>
      <c r="D4" s="97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9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99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84</v>
      </c>
      <c r="C8" s="238"/>
      <c r="D8" s="100" t="s">
        <v>98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1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92">
        <v>2021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4"/>
      <c r="T10" s="227" t="s">
        <v>26</v>
      </c>
    </row>
    <row r="11" spans="1:20" ht="65.25" thickBot="1">
      <c r="A11" s="11" t="s">
        <v>16</v>
      </c>
      <c r="B11" s="12" t="s">
        <v>20</v>
      </c>
      <c r="C11" s="13" t="s">
        <v>4</v>
      </c>
      <c r="D11" s="102" t="s">
        <v>5</v>
      </c>
      <c r="E11" s="13" t="s">
        <v>6</v>
      </c>
      <c r="F11" s="13" t="s">
        <v>7</v>
      </c>
      <c r="G11" s="42" t="s">
        <v>8</v>
      </c>
      <c r="H11" s="28" t="s">
        <v>9</v>
      </c>
      <c r="I11" s="28" t="s">
        <v>18</v>
      </c>
      <c r="J11" s="28" t="s">
        <v>10</v>
      </c>
      <c r="K11" s="28" t="s">
        <v>35</v>
      </c>
      <c r="L11" s="28" t="s">
        <v>36</v>
      </c>
      <c r="M11" s="28" t="s">
        <v>37</v>
      </c>
      <c r="N11" s="28" t="s">
        <v>38</v>
      </c>
      <c r="O11" s="28" t="s">
        <v>39</v>
      </c>
      <c r="P11" s="61" t="s">
        <v>11</v>
      </c>
      <c r="Q11" s="61" t="s">
        <v>12</v>
      </c>
      <c r="R11" s="61" t="s">
        <v>13</v>
      </c>
      <c r="S11" s="82" t="s">
        <v>14</v>
      </c>
      <c r="T11" s="228"/>
    </row>
    <row r="12" spans="1:20" ht="77.25" thickBot="1">
      <c r="A12" s="224" t="s">
        <v>99</v>
      </c>
      <c r="B12" s="224">
        <v>14033</v>
      </c>
      <c r="C12" s="224" t="s">
        <v>100</v>
      </c>
      <c r="D12" s="287" t="s">
        <v>101</v>
      </c>
      <c r="E12" s="288" t="s">
        <v>90</v>
      </c>
      <c r="F12" s="224" t="s">
        <v>91</v>
      </c>
      <c r="G12" s="27" t="s">
        <v>92</v>
      </c>
      <c r="H12" s="104">
        <v>37</v>
      </c>
      <c r="I12" s="104">
        <v>25</v>
      </c>
      <c r="J12" s="104">
        <v>40</v>
      </c>
      <c r="K12" s="104">
        <v>28</v>
      </c>
      <c r="L12" s="105">
        <v>24</v>
      </c>
      <c r="M12" s="105">
        <v>9</v>
      </c>
      <c r="N12" s="104">
        <v>70</v>
      </c>
      <c r="O12" s="104">
        <v>30</v>
      </c>
      <c r="P12" s="104">
        <v>0</v>
      </c>
      <c r="Q12" s="104">
        <v>0</v>
      </c>
      <c r="R12" s="104">
        <v>0</v>
      </c>
      <c r="S12" s="106">
        <v>0</v>
      </c>
      <c r="T12" s="89">
        <f>SUM(H12:S12)</f>
        <v>263</v>
      </c>
    </row>
    <row r="13" spans="1:20" ht="77.25" thickBot="1">
      <c r="A13" s="225"/>
      <c r="B13" s="225"/>
      <c r="C13" s="225"/>
      <c r="D13" s="287"/>
      <c r="E13" s="289"/>
      <c r="F13" s="225"/>
      <c r="G13" s="27" t="s">
        <v>93</v>
      </c>
      <c r="H13" s="104">
        <v>37</v>
      </c>
      <c r="I13" s="104">
        <v>25</v>
      </c>
      <c r="J13" s="104">
        <v>40</v>
      </c>
      <c r="K13" s="104">
        <v>28</v>
      </c>
      <c r="L13" s="107">
        <v>24</v>
      </c>
      <c r="M13" s="107">
        <v>9</v>
      </c>
      <c r="N13" s="104">
        <v>70</v>
      </c>
      <c r="O13" s="104">
        <v>30</v>
      </c>
      <c r="P13" s="104">
        <v>0</v>
      </c>
      <c r="Q13" s="104">
        <v>0</v>
      </c>
      <c r="R13" s="104">
        <v>0</v>
      </c>
      <c r="S13" s="104">
        <v>0</v>
      </c>
      <c r="T13" s="91">
        <f>SUM(H13:S13)</f>
        <v>263</v>
      </c>
    </row>
    <row r="14" spans="1:20" ht="77.25" thickBot="1">
      <c r="A14" s="225"/>
      <c r="B14" s="225"/>
      <c r="C14" s="225"/>
      <c r="D14" s="287"/>
      <c r="E14" s="290"/>
      <c r="F14" s="226"/>
      <c r="G14" s="27" t="s">
        <v>94</v>
      </c>
      <c r="H14" s="108">
        <v>1</v>
      </c>
      <c r="I14" s="108">
        <v>1</v>
      </c>
      <c r="J14" s="108">
        <v>1</v>
      </c>
      <c r="K14" s="108">
        <v>1</v>
      </c>
      <c r="L14" s="109">
        <v>1</v>
      </c>
      <c r="M14" s="109">
        <v>1</v>
      </c>
      <c r="N14" s="109">
        <v>1</v>
      </c>
      <c r="O14" s="109">
        <v>30</v>
      </c>
      <c r="P14" s="109">
        <v>0</v>
      </c>
      <c r="Q14" s="109">
        <v>0</v>
      </c>
      <c r="R14" s="109">
        <v>0</v>
      </c>
      <c r="S14" s="109">
        <v>0</v>
      </c>
      <c r="T14" s="93">
        <f>T13/T12</f>
        <v>1</v>
      </c>
    </row>
    <row r="15" spans="1:20" ht="51.75" thickBot="1">
      <c r="A15" s="225"/>
      <c r="B15" s="225"/>
      <c r="C15" s="225"/>
      <c r="D15" s="287"/>
      <c r="E15" s="287" t="s">
        <v>102</v>
      </c>
      <c r="F15" s="287" t="s">
        <v>95</v>
      </c>
      <c r="G15" s="27" t="s">
        <v>96</v>
      </c>
      <c r="H15" s="110">
        <v>820000</v>
      </c>
      <c r="I15" s="111">
        <v>820000</v>
      </c>
      <c r="J15" s="111">
        <v>960000</v>
      </c>
      <c r="K15" s="111">
        <v>960000</v>
      </c>
      <c r="L15" s="111">
        <v>960000</v>
      </c>
      <c r="M15" s="111">
        <v>300000</v>
      </c>
      <c r="N15" s="111">
        <v>960000</v>
      </c>
      <c r="O15" s="111">
        <v>960000</v>
      </c>
      <c r="P15" s="111">
        <v>0</v>
      </c>
      <c r="Q15" s="111">
        <v>0</v>
      </c>
      <c r="R15" s="111">
        <v>0</v>
      </c>
      <c r="S15" s="111">
        <v>0</v>
      </c>
      <c r="T15" s="91">
        <f>SUM(H15:S15)</f>
        <v>6740000</v>
      </c>
    </row>
    <row r="16" spans="1:20" ht="141" thickBot="1">
      <c r="A16" s="225"/>
      <c r="B16" s="225"/>
      <c r="C16" s="225"/>
      <c r="D16" s="287"/>
      <c r="E16" s="287"/>
      <c r="F16" s="287"/>
      <c r="G16" s="27" t="s">
        <v>103</v>
      </c>
      <c r="H16" s="112">
        <v>1</v>
      </c>
      <c r="I16" s="108">
        <v>1</v>
      </c>
      <c r="J16" s="108">
        <v>1</v>
      </c>
      <c r="K16" s="108">
        <v>1</v>
      </c>
      <c r="L16" s="113">
        <v>1</v>
      </c>
      <c r="M16" s="113">
        <v>1</v>
      </c>
      <c r="N16" s="113">
        <v>1</v>
      </c>
      <c r="O16" s="113">
        <v>1</v>
      </c>
      <c r="P16" s="113">
        <v>0</v>
      </c>
      <c r="Q16" s="113">
        <v>0</v>
      </c>
      <c r="R16" s="113">
        <v>0</v>
      </c>
      <c r="S16" s="113">
        <v>0</v>
      </c>
      <c r="T16" s="93">
        <v>1</v>
      </c>
    </row>
    <row r="17" spans="1:20" ht="141" thickBot="1">
      <c r="A17" s="226"/>
      <c r="B17" s="226"/>
      <c r="C17" s="226"/>
      <c r="D17" s="287"/>
      <c r="E17" s="287"/>
      <c r="F17" s="287"/>
      <c r="G17" s="72" t="s">
        <v>104</v>
      </c>
      <c r="H17" s="114">
        <v>1</v>
      </c>
      <c r="I17" s="115">
        <v>1</v>
      </c>
      <c r="J17" s="115">
        <v>1</v>
      </c>
      <c r="K17" s="115">
        <v>1</v>
      </c>
      <c r="L17" s="115">
        <v>1</v>
      </c>
      <c r="M17" s="115">
        <v>1</v>
      </c>
      <c r="N17" s="115">
        <v>1</v>
      </c>
      <c r="O17" s="115">
        <v>1</v>
      </c>
      <c r="P17" s="115">
        <v>0</v>
      </c>
      <c r="Q17" s="115">
        <v>0</v>
      </c>
      <c r="R17" s="115">
        <v>0</v>
      </c>
      <c r="S17" s="115">
        <v>0</v>
      </c>
      <c r="T17" s="93">
        <v>1</v>
      </c>
    </row>
  </sheetData>
  <mergeCells count="17">
    <mergeCell ref="A1:O1"/>
    <mergeCell ref="A2:O2"/>
    <mergeCell ref="A3:O3"/>
    <mergeCell ref="A10:G10"/>
    <mergeCell ref="H10:S10"/>
    <mergeCell ref="A6:D6"/>
    <mergeCell ref="B7:C7"/>
    <mergeCell ref="B8:C8"/>
    <mergeCell ref="T10:T11"/>
    <mergeCell ref="A12:A17"/>
    <mergeCell ref="B12:B17"/>
    <mergeCell ref="C12:C17"/>
    <mergeCell ref="D12:D17"/>
    <mergeCell ref="E12:E14"/>
    <mergeCell ref="F12:F14"/>
    <mergeCell ref="E15:E17"/>
    <mergeCell ref="F15:F1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0"/>
  <sheetViews>
    <sheetView topLeftCell="A16" workbookViewId="0">
      <selection activeCell="H12" sqref="H12:O20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84</v>
      </c>
      <c r="C8" s="238"/>
      <c r="D8" s="2" t="s">
        <v>105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>
      <c r="A10" s="298" t="s">
        <v>3</v>
      </c>
      <c r="B10" s="298"/>
      <c r="C10" s="298"/>
      <c r="D10" s="298"/>
      <c r="E10" s="298"/>
      <c r="F10" s="298"/>
      <c r="G10" s="298"/>
      <c r="H10" s="299">
        <v>2021</v>
      </c>
      <c r="I10" s="300"/>
      <c r="J10" s="300"/>
      <c r="K10" s="300"/>
      <c r="L10" s="300"/>
      <c r="M10" s="300"/>
      <c r="N10" s="300"/>
      <c r="O10" s="301"/>
      <c r="P10" s="116"/>
      <c r="Q10" s="116"/>
      <c r="R10" s="116"/>
      <c r="S10" s="116"/>
      <c r="T10" s="295" t="s">
        <v>26</v>
      </c>
    </row>
    <row r="11" spans="1:20" ht="63.75">
      <c r="A11" s="61" t="s">
        <v>16</v>
      </c>
      <c r="B11" s="61" t="s">
        <v>20</v>
      </c>
      <c r="C11" s="61" t="s">
        <v>4</v>
      </c>
      <c r="D11" s="61" t="s">
        <v>5</v>
      </c>
      <c r="E11" s="61" t="s">
        <v>6</v>
      </c>
      <c r="F11" s="61" t="s">
        <v>7</v>
      </c>
      <c r="G11" s="117" t="s">
        <v>8</v>
      </c>
      <c r="H11" s="61" t="s">
        <v>9</v>
      </c>
      <c r="I11" s="61" t="s">
        <v>18</v>
      </c>
      <c r="J11" s="61" t="s">
        <v>10</v>
      </c>
      <c r="K11" s="61" t="s">
        <v>35</v>
      </c>
      <c r="L11" s="61" t="s">
        <v>36</v>
      </c>
      <c r="M11" s="61" t="s">
        <v>37</v>
      </c>
      <c r="N11" s="61" t="s">
        <v>38</v>
      </c>
      <c r="O11" s="61" t="s">
        <v>39</v>
      </c>
      <c r="P11" s="61" t="s">
        <v>11</v>
      </c>
      <c r="Q11" s="61" t="s">
        <v>12</v>
      </c>
      <c r="R11" s="61" t="s">
        <v>13</v>
      </c>
      <c r="S11" s="61" t="s">
        <v>14</v>
      </c>
      <c r="T11" s="295"/>
    </row>
    <row r="12" spans="1:20" ht="51">
      <c r="A12" s="287" t="s">
        <v>106</v>
      </c>
      <c r="B12" s="287">
        <v>14032</v>
      </c>
      <c r="C12" s="287" t="s">
        <v>107</v>
      </c>
      <c r="D12" s="287" t="s">
        <v>108</v>
      </c>
      <c r="E12" s="296" t="s">
        <v>109</v>
      </c>
      <c r="F12" s="296" t="s">
        <v>110</v>
      </c>
      <c r="G12" s="118" t="s">
        <v>111</v>
      </c>
      <c r="H12" s="119">
        <v>900</v>
      </c>
      <c r="I12" s="119">
        <v>900</v>
      </c>
      <c r="J12" s="119">
        <v>900</v>
      </c>
      <c r="K12" s="119">
        <v>900</v>
      </c>
      <c r="L12" s="120">
        <v>900</v>
      </c>
      <c r="M12" s="120">
        <v>900</v>
      </c>
      <c r="N12" s="120">
        <v>900</v>
      </c>
      <c r="O12" s="120">
        <v>900</v>
      </c>
      <c r="P12" s="120">
        <v>0</v>
      </c>
      <c r="Q12" s="120">
        <v>0</v>
      </c>
      <c r="R12" s="120">
        <v>0</v>
      </c>
      <c r="S12" s="120">
        <v>0</v>
      </c>
      <c r="T12" s="121">
        <f>SUM(H12:S12)</f>
        <v>7200</v>
      </c>
    </row>
    <row r="13" spans="1:20" ht="63.75">
      <c r="A13" s="287"/>
      <c r="B13" s="287"/>
      <c r="C13" s="287"/>
      <c r="D13" s="287"/>
      <c r="E13" s="296"/>
      <c r="F13" s="297"/>
      <c r="G13" s="118" t="s">
        <v>112</v>
      </c>
      <c r="H13" s="122">
        <v>750</v>
      </c>
      <c r="I13" s="122">
        <v>750</v>
      </c>
      <c r="J13" s="122">
        <v>750</v>
      </c>
      <c r="K13" s="122">
        <v>750</v>
      </c>
      <c r="L13" s="120">
        <v>750</v>
      </c>
      <c r="M13" s="120">
        <v>750</v>
      </c>
      <c r="N13" s="120">
        <v>750</v>
      </c>
      <c r="O13" s="120">
        <v>750</v>
      </c>
      <c r="P13" s="120">
        <v>0</v>
      </c>
      <c r="Q13" s="120">
        <v>0</v>
      </c>
      <c r="R13" s="120">
        <v>0</v>
      </c>
      <c r="S13" s="120">
        <v>0</v>
      </c>
      <c r="T13" s="121">
        <f>SUM(H13:S13)</f>
        <v>6000</v>
      </c>
    </row>
    <row r="14" spans="1:20" ht="89.25">
      <c r="A14" s="287"/>
      <c r="B14" s="287"/>
      <c r="C14" s="287"/>
      <c r="D14" s="287"/>
      <c r="E14" s="296"/>
      <c r="F14" s="297"/>
      <c r="G14" s="118" t="s">
        <v>113</v>
      </c>
      <c r="H14" s="123">
        <f t="shared" ref="H14:J14" si="0">H13/H12</f>
        <v>0.83333333333333337</v>
      </c>
      <c r="I14" s="123">
        <f t="shared" si="0"/>
        <v>0.83333333333333337</v>
      </c>
      <c r="J14" s="123">
        <f t="shared" si="0"/>
        <v>0.83333333333333337</v>
      </c>
      <c r="K14" s="124">
        <v>0.83333333333333337</v>
      </c>
      <c r="L14" s="123">
        <v>0.83333333333333337</v>
      </c>
      <c r="M14" s="123">
        <v>0.83333333333333337</v>
      </c>
      <c r="N14" s="123">
        <v>0.83333333333333337</v>
      </c>
      <c r="O14" s="123">
        <v>0.83333333333333337</v>
      </c>
      <c r="P14" s="123">
        <v>0</v>
      </c>
      <c r="Q14" s="123">
        <v>0</v>
      </c>
      <c r="R14" s="123">
        <v>0</v>
      </c>
      <c r="S14" s="123">
        <v>0</v>
      </c>
      <c r="T14" s="125">
        <f>T13/T12</f>
        <v>0.83333333333333337</v>
      </c>
    </row>
    <row r="15" spans="1:20" ht="51">
      <c r="A15" s="287"/>
      <c r="B15" s="287"/>
      <c r="C15" s="287"/>
      <c r="D15" s="287"/>
      <c r="E15" s="296" t="s">
        <v>114</v>
      </c>
      <c r="F15" s="296" t="s">
        <v>115</v>
      </c>
      <c r="G15" s="118" t="s">
        <v>116</v>
      </c>
      <c r="H15" s="122">
        <v>20</v>
      </c>
      <c r="I15" s="122">
        <v>11</v>
      </c>
      <c r="J15" s="122">
        <v>15</v>
      </c>
      <c r="K15" s="122">
        <v>11</v>
      </c>
      <c r="L15" s="120">
        <v>7</v>
      </c>
      <c r="M15" s="120">
        <v>8</v>
      </c>
      <c r="N15" s="120">
        <v>25</v>
      </c>
      <c r="O15" s="120">
        <v>10</v>
      </c>
      <c r="P15" s="120">
        <v>0</v>
      </c>
      <c r="Q15" s="120">
        <v>0</v>
      </c>
      <c r="R15" s="120">
        <v>0</v>
      </c>
      <c r="S15" s="120">
        <v>0</v>
      </c>
      <c r="T15" s="121">
        <f>SUM(H15:S15)</f>
        <v>107</v>
      </c>
    </row>
    <row r="16" spans="1:20" ht="63.75">
      <c r="A16" s="287"/>
      <c r="B16" s="287"/>
      <c r="C16" s="287"/>
      <c r="D16" s="287"/>
      <c r="E16" s="296"/>
      <c r="F16" s="297"/>
      <c r="G16" s="118" t="s">
        <v>117</v>
      </c>
      <c r="H16" s="122">
        <v>15</v>
      </c>
      <c r="I16" s="122">
        <v>6</v>
      </c>
      <c r="J16" s="122">
        <v>12</v>
      </c>
      <c r="K16" s="122">
        <v>11</v>
      </c>
      <c r="L16" s="120">
        <v>7</v>
      </c>
      <c r="M16" s="120">
        <v>8</v>
      </c>
      <c r="N16" s="120">
        <v>20</v>
      </c>
      <c r="O16" s="120">
        <v>10</v>
      </c>
      <c r="P16" s="120">
        <v>0</v>
      </c>
      <c r="Q16" s="120">
        <v>0</v>
      </c>
      <c r="R16" s="120">
        <v>0</v>
      </c>
      <c r="S16" s="120">
        <v>0</v>
      </c>
      <c r="T16" s="121">
        <f>SUM(H16:S16)</f>
        <v>89</v>
      </c>
    </row>
    <row r="17" spans="1:20" ht="76.5">
      <c r="A17" s="287"/>
      <c r="B17" s="287"/>
      <c r="C17" s="287"/>
      <c r="D17" s="287"/>
      <c r="E17" s="296"/>
      <c r="F17" s="297"/>
      <c r="G17" s="118" t="s">
        <v>118</v>
      </c>
      <c r="H17" s="123">
        <f>H16/H15</f>
        <v>0.75</v>
      </c>
      <c r="I17" s="123">
        <f t="shared" ref="I17:J17" si="1">I16/I15</f>
        <v>0.54545454545454541</v>
      </c>
      <c r="J17" s="124">
        <f t="shared" si="1"/>
        <v>0.8</v>
      </c>
      <c r="K17" s="124">
        <v>1</v>
      </c>
      <c r="L17" s="124">
        <v>1</v>
      </c>
      <c r="M17" s="123">
        <v>1</v>
      </c>
      <c r="N17" s="123">
        <v>0.8</v>
      </c>
      <c r="O17" s="123">
        <v>1</v>
      </c>
      <c r="P17" s="123">
        <v>0</v>
      </c>
      <c r="Q17" s="123">
        <v>0</v>
      </c>
      <c r="R17" s="123">
        <v>0</v>
      </c>
      <c r="S17" s="123">
        <v>0</v>
      </c>
      <c r="T17" s="125">
        <f>T16/T15</f>
        <v>0.83177570093457942</v>
      </c>
    </row>
    <row r="18" spans="1:20" ht="38.25">
      <c r="A18" s="287"/>
      <c r="B18" s="287"/>
      <c r="C18" s="287"/>
      <c r="D18" s="287"/>
      <c r="E18" s="296" t="s">
        <v>119</v>
      </c>
      <c r="F18" s="296" t="s">
        <v>120</v>
      </c>
      <c r="G18" s="118" t="s">
        <v>121</v>
      </c>
      <c r="H18" s="122">
        <v>6</v>
      </c>
      <c r="I18" s="122">
        <v>12</v>
      </c>
      <c r="J18" s="122">
        <v>11</v>
      </c>
      <c r="K18" s="122">
        <v>19</v>
      </c>
      <c r="L18" s="120">
        <v>13</v>
      </c>
      <c r="M18" s="120">
        <v>8</v>
      </c>
      <c r="N18" s="120">
        <v>22</v>
      </c>
      <c r="O18" s="120">
        <v>10</v>
      </c>
      <c r="P18" s="120">
        <v>0</v>
      </c>
      <c r="Q18" s="120">
        <v>0</v>
      </c>
      <c r="R18" s="120">
        <v>0</v>
      </c>
      <c r="S18" s="120">
        <v>0</v>
      </c>
      <c r="T18" s="121">
        <f>SUM(H18:S18)</f>
        <v>101</v>
      </c>
    </row>
    <row r="19" spans="1:20" ht="38.25">
      <c r="A19" s="287"/>
      <c r="B19" s="287"/>
      <c r="C19" s="287"/>
      <c r="D19" s="287"/>
      <c r="E19" s="296"/>
      <c r="F19" s="297"/>
      <c r="G19" s="118" t="s">
        <v>122</v>
      </c>
      <c r="H19" s="122">
        <v>6</v>
      </c>
      <c r="I19" s="122">
        <v>12</v>
      </c>
      <c r="J19" s="122">
        <v>11</v>
      </c>
      <c r="K19" s="122">
        <v>19</v>
      </c>
      <c r="L19" s="120">
        <v>13</v>
      </c>
      <c r="M19" s="120">
        <v>8</v>
      </c>
      <c r="N19" s="120">
        <v>22</v>
      </c>
      <c r="O19" s="120">
        <v>10</v>
      </c>
      <c r="P19" s="120">
        <v>0</v>
      </c>
      <c r="Q19" s="120">
        <v>0</v>
      </c>
      <c r="R19" s="120">
        <v>0</v>
      </c>
      <c r="S19" s="120">
        <v>0</v>
      </c>
      <c r="T19" s="121">
        <f>SUM(H19:S19)</f>
        <v>101</v>
      </c>
    </row>
    <row r="20" spans="1:20" ht="89.25">
      <c r="A20" s="287"/>
      <c r="B20" s="287"/>
      <c r="C20" s="287"/>
      <c r="D20" s="287"/>
      <c r="E20" s="296"/>
      <c r="F20" s="297"/>
      <c r="G20" s="118" t="s">
        <v>123</v>
      </c>
      <c r="H20" s="123">
        <v>1</v>
      </c>
      <c r="I20" s="123">
        <v>1</v>
      </c>
      <c r="J20" s="123">
        <v>1</v>
      </c>
      <c r="K20" s="123">
        <v>1</v>
      </c>
      <c r="L20" s="123">
        <v>1</v>
      </c>
      <c r="M20" s="123">
        <v>1</v>
      </c>
      <c r="N20" s="123">
        <v>1</v>
      </c>
      <c r="O20" s="123">
        <v>1</v>
      </c>
      <c r="P20" s="123">
        <v>0</v>
      </c>
      <c r="Q20" s="123">
        <v>0</v>
      </c>
      <c r="R20" s="123">
        <v>0</v>
      </c>
      <c r="S20" s="123">
        <v>0</v>
      </c>
      <c r="T20" s="125">
        <f>T19/T18</f>
        <v>1</v>
      </c>
    </row>
  </sheetData>
  <mergeCells count="19">
    <mergeCell ref="T10:T11"/>
    <mergeCell ref="A12:A20"/>
    <mergeCell ref="B12:B20"/>
    <mergeCell ref="C12:C20"/>
    <mergeCell ref="D12:D20"/>
    <mergeCell ref="E12:E14"/>
    <mergeCell ref="F12:F14"/>
    <mergeCell ref="E15:E17"/>
    <mergeCell ref="F15:F17"/>
    <mergeCell ref="E18:E20"/>
    <mergeCell ref="F18:F20"/>
    <mergeCell ref="A10:G10"/>
    <mergeCell ref="H10:O10"/>
    <mergeCell ref="B8:C8"/>
    <mergeCell ref="A1:G1"/>
    <mergeCell ref="A2:G2"/>
    <mergeCell ref="A3:G3"/>
    <mergeCell ref="A6:D6"/>
    <mergeCell ref="B7:C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3"/>
  <sheetViews>
    <sheetView topLeftCell="F19" workbookViewId="0">
      <selection activeCell="Q18" sqref="Q18"/>
    </sheetView>
  </sheetViews>
  <sheetFormatPr baseColWidth="10" defaultRowHeight="15"/>
  <sheetData>
    <row r="1" spans="1:20" ht="26.25">
      <c r="A1" s="230" t="s">
        <v>15</v>
      </c>
      <c r="B1" s="230"/>
      <c r="C1" s="230"/>
      <c r="D1" s="230"/>
      <c r="E1" s="230"/>
      <c r="F1" s="230"/>
      <c r="G1" s="23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230" t="s">
        <v>19</v>
      </c>
      <c r="B2" s="230"/>
      <c r="C2" s="230"/>
      <c r="D2" s="230"/>
      <c r="E2" s="230"/>
      <c r="F2" s="230"/>
      <c r="G2" s="23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>
      <c r="A3" s="230" t="s">
        <v>17</v>
      </c>
      <c r="B3" s="230"/>
      <c r="C3" s="230"/>
      <c r="D3" s="230"/>
      <c r="E3" s="230"/>
      <c r="F3" s="230"/>
      <c r="G3" s="2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231" t="s">
        <v>0</v>
      </c>
      <c r="B6" s="232"/>
      <c r="C6" s="233"/>
      <c r="D6" s="2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8" t="s">
        <v>1</v>
      </c>
      <c r="B7" s="235" t="s">
        <v>2</v>
      </c>
      <c r="C7" s="2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0.75" thickBot="1">
      <c r="A8" s="9" t="s">
        <v>22</v>
      </c>
      <c r="B8" s="237" t="s">
        <v>124</v>
      </c>
      <c r="C8" s="238"/>
      <c r="D8" s="2" t="s">
        <v>125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7" thickBot="1">
      <c r="A10" s="239" t="s">
        <v>3</v>
      </c>
      <c r="B10" s="240"/>
      <c r="C10" s="240"/>
      <c r="D10" s="240"/>
      <c r="E10" s="240"/>
      <c r="F10" s="240"/>
      <c r="G10" s="241"/>
      <c r="H10" s="229">
        <v>2021</v>
      </c>
      <c r="I10" s="229"/>
      <c r="J10" s="229"/>
      <c r="K10" s="229"/>
      <c r="L10" s="229"/>
      <c r="M10" s="229"/>
      <c r="N10" s="229"/>
      <c r="O10" s="229"/>
      <c r="P10" s="293"/>
      <c r="Q10" s="293"/>
      <c r="R10" s="293"/>
      <c r="S10" s="293"/>
      <c r="T10" s="227" t="s">
        <v>26</v>
      </c>
    </row>
    <row r="11" spans="1:20" ht="63.75">
      <c r="A11" s="11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28" t="s">
        <v>9</v>
      </c>
      <c r="I11" s="127" t="s">
        <v>18</v>
      </c>
      <c r="J11" s="127" t="s">
        <v>10</v>
      </c>
      <c r="K11" s="127" t="s">
        <v>35</v>
      </c>
      <c r="L11" s="127" t="s">
        <v>36</v>
      </c>
      <c r="M11" s="128" t="s">
        <v>37</v>
      </c>
      <c r="N11" s="129" t="s">
        <v>38</v>
      </c>
      <c r="O11" s="129" t="s">
        <v>39</v>
      </c>
      <c r="P11" s="61" t="s">
        <v>11</v>
      </c>
      <c r="Q11" s="61" t="s">
        <v>12</v>
      </c>
      <c r="R11" s="61" t="s">
        <v>13</v>
      </c>
      <c r="S11" s="61" t="s">
        <v>14</v>
      </c>
      <c r="T11" s="228"/>
    </row>
    <row r="12" spans="1:20" ht="318.75">
      <c r="A12" s="130" t="s">
        <v>126</v>
      </c>
      <c r="B12" s="103">
        <v>13851</v>
      </c>
      <c r="C12" s="103" t="s">
        <v>125</v>
      </c>
      <c r="D12" s="103" t="s">
        <v>127</v>
      </c>
      <c r="E12" s="103" t="s">
        <v>128</v>
      </c>
      <c r="F12" s="27">
        <v>74</v>
      </c>
      <c r="G12" s="17">
        <v>1</v>
      </c>
      <c r="H12" s="212">
        <v>8</v>
      </c>
      <c r="I12" s="212">
        <v>10</v>
      </c>
      <c r="J12" s="212">
        <v>12</v>
      </c>
      <c r="K12" s="212">
        <v>10</v>
      </c>
      <c r="L12" s="212">
        <v>12</v>
      </c>
      <c r="M12" s="212">
        <v>12</v>
      </c>
      <c r="N12" s="212">
        <v>6</v>
      </c>
      <c r="O12" s="212">
        <v>8</v>
      </c>
      <c r="P12" s="212" t="s">
        <v>40</v>
      </c>
      <c r="Q12" s="212" t="s">
        <v>41</v>
      </c>
      <c r="R12" s="212" t="s">
        <v>40</v>
      </c>
      <c r="S12" s="212">
        <v>0</v>
      </c>
      <c r="T12" s="213">
        <f>SUM(H12:S12)</f>
        <v>78</v>
      </c>
    </row>
    <row r="13" spans="1:20" ht="318.75">
      <c r="A13" s="130" t="s">
        <v>129</v>
      </c>
      <c r="B13" s="103">
        <v>13851</v>
      </c>
      <c r="C13" s="103" t="s">
        <v>125</v>
      </c>
      <c r="D13" s="103" t="s">
        <v>127</v>
      </c>
      <c r="E13" s="103" t="s">
        <v>130</v>
      </c>
      <c r="F13" s="27">
        <v>25</v>
      </c>
      <c r="G13" s="17">
        <v>1</v>
      </c>
      <c r="H13" s="212">
        <v>3</v>
      </c>
      <c r="I13" s="212">
        <v>4</v>
      </c>
      <c r="J13" s="212">
        <v>3</v>
      </c>
      <c r="K13" s="212">
        <v>2</v>
      </c>
      <c r="L13" s="212">
        <v>4</v>
      </c>
      <c r="M13" s="212">
        <v>3</v>
      </c>
      <c r="N13" s="212">
        <v>4</v>
      </c>
      <c r="O13" s="212">
        <v>3</v>
      </c>
      <c r="P13" s="212" t="s">
        <v>40</v>
      </c>
      <c r="Q13" s="212" t="s">
        <v>40</v>
      </c>
      <c r="R13" s="212" t="s">
        <v>40</v>
      </c>
      <c r="S13" s="212" t="s">
        <v>40</v>
      </c>
      <c r="T13" s="211">
        <f>SUM(H13:S13)</f>
        <v>26</v>
      </c>
    </row>
  </sheetData>
  <mergeCells count="9">
    <mergeCell ref="A10:G10"/>
    <mergeCell ref="H10:S10"/>
    <mergeCell ref="T10:T11"/>
    <mergeCell ref="A1:G1"/>
    <mergeCell ref="A2:G2"/>
    <mergeCell ref="A3:G3"/>
    <mergeCell ref="A6:D6"/>
    <mergeCell ref="B7:C7"/>
    <mergeCell ref="B8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6"/>
  <sheetViews>
    <sheetView topLeftCell="B19" zoomScale="78" zoomScaleNormal="78" workbookViewId="0">
      <selection activeCell="B26" sqref="A26:XFD26"/>
    </sheetView>
  </sheetViews>
  <sheetFormatPr baseColWidth="10" defaultRowHeight="15"/>
  <sheetData>
    <row r="1" spans="1:20" ht="98.25" customHeight="1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>
      <c r="A2" s="302" t="s">
        <v>19</v>
      </c>
      <c r="B2" s="302"/>
      <c r="C2" s="302"/>
      <c r="D2" s="302"/>
      <c r="E2" s="302"/>
      <c r="F2" s="302"/>
      <c r="G2" s="302"/>
      <c r="H2" s="302"/>
      <c r="I2" s="302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39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31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13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60">
      <c r="A6" s="31" t="s">
        <v>0</v>
      </c>
      <c r="B6" s="32"/>
      <c r="C6" s="33"/>
      <c r="D6" s="34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0">
      <c r="A7" s="133" t="s">
        <v>1</v>
      </c>
      <c r="B7" s="35" t="s">
        <v>2</v>
      </c>
      <c r="C7" s="36"/>
      <c r="D7" s="1" t="s">
        <v>21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9" thickBot="1">
      <c r="A8" s="134" t="s">
        <v>22</v>
      </c>
      <c r="B8" s="37" t="s">
        <v>42</v>
      </c>
      <c r="C8" s="38"/>
      <c r="D8" s="2" t="s">
        <v>131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 thickBot="1">
      <c r="A9" s="135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32.25" thickBot="1">
      <c r="A10" s="39" t="s">
        <v>3</v>
      </c>
      <c r="B10" s="40"/>
      <c r="C10" s="40"/>
      <c r="D10" s="40"/>
      <c r="E10" s="40"/>
      <c r="F10" s="40"/>
      <c r="G10" s="41"/>
      <c r="H10" s="303">
        <v>2021</v>
      </c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5"/>
      <c r="T10" s="29" t="s">
        <v>132</v>
      </c>
    </row>
    <row r="11" spans="1:20" ht="64.5" thickBot="1">
      <c r="A11" s="136" t="s">
        <v>16</v>
      </c>
      <c r="B11" s="12" t="s">
        <v>20</v>
      </c>
      <c r="C11" s="13" t="s">
        <v>4</v>
      </c>
      <c r="D11" s="13" t="s">
        <v>5</v>
      </c>
      <c r="E11" s="13" t="s">
        <v>6</v>
      </c>
      <c r="F11" s="13" t="s">
        <v>7</v>
      </c>
      <c r="G11" s="42" t="s">
        <v>8</v>
      </c>
      <c r="H11" s="199" t="s">
        <v>9</v>
      </c>
      <c r="I11" s="200" t="s">
        <v>18</v>
      </c>
      <c r="J11" s="200" t="s">
        <v>10</v>
      </c>
      <c r="K11" s="201" t="s">
        <v>35</v>
      </c>
      <c r="L11" s="202" t="s">
        <v>36</v>
      </c>
      <c r="M11" s="203" t="s">
        <v>37</v>
      </c>
      <c r="N11" s="137" t="s">
        <v>38</v>
      </c>
      <c r="O11" s="137" t="s">
        <v>39</v>
      </c>
      <c r="P11" s="137" t="s">
        <v>11</v>
      </c>
      <c r="Q11" s="137" t="s">
        <v>12</v>
      </c>
      <c r="R11" s="137" t="s">
        <v>13</v>
      </c>
      <c r="S11" s="138" t="s">
        <v>14</v>
      </c>
      <c r="T11" s="30"/>
    </row>
    <row r="12" spans="1:20" ht="115.5" thickBot="1">
      <c r="A12" s="139" t="s">
        <v>133</v>
      </c>
      <c r="B12" s="288">
        <v>14052</v>
      </c>
      <c r="C12" s="224" t="s">
        <v>131</v>
      </c>
      <c r="D12" s="287" t="s">
        <v>134</v>
      </c>
      <c r="E12" s="103" t="s">
        <v>135</v>
      </c>
      <c r="F12" s="27" t="s">
        <v>65</v>
      </c>
      <c r="G12" s="103" t="s">
        <v>136</v>
      </c>
      <c r="H12" s="176">
        <v>1</v>
      </c>
      <c r="I12" s="177">
        <v>1</v>
      </c>
      <c r="J12" s="178">
        <v>1</v>
      </c>
      <c r="K12" s="178">
        <v>1</v>
      </c>
      <c r="L12" s="178">
        <v>7</v>
      </c>
      <c r="M12" s="178">
        <v>2</v>
      </c>
      <c r="N12" s="178">
        <v>14</v>
      </c>
      <c r="O12" s="178">
        <v>18</v>
      </c>
      <c r="P12" s="140">
        <v>0</v>
      </c>
      <c r="Q12" s="140">
        <v>0</v>
      </c>
      <c r="R12" s="140">
        <v>0</v>
      </c>
      <c r="S12" s="140">
        <v>0</v>
      </c>
      <c r="T12" s="141">
        <f>SUM(H12:S12)</f>
        <v>45</v>
      </c>
    </row>
    <row r="13" spans="1:20" ht="111" thickBot="1">
      <c r="A13" s="139" t="s">
        <v>137</v>
      </c>
      <c r="B13" s="289"/>
      <c r="C13" s="225"/>
      <c r="D13" s="287"/>
      <c r="E13" s="287" t="s">
        <v>138</v>
      </c>
      <c r="F13" s="27" t="s">
        <v>65</v>
      </c>
      <c r="G13" s="65" t="s">
        <v>139</v>
      </c>
      <c r="H13" s="181">
        <v>0</v>
      </c>
      <c r="I13" s="182">
        <v>0</v>
      </c>
      <c r="J13" s="183">
        <v>1</v>
      </c>
      <c r="K13" s="183">
        <v>8</v>
      </c>
      <c r="L13" s="183">
        <v>9</v>
      </c>
      <c r="M13" s="183">
        <v>0</v>
      </c>
      <c r="N13" s="183">
        <v>0</v>
      </c>
      <c r="O13" s="183">
        <v>0</v>
      </c>
      <c r="P13" s="140">
        <v>0</v>
      </c>
      <c r="Q13" s="140">
        <v>0</v>
      </c>
      <c r="R13" s="140">
        <v>0</v>
      </c>
      <c r="S13" s="140">
        <v>0</v>
      </c>
      <c r="T13" s="142">
        <f>SUM(H13:S13)</f>
        <v>18</v>
      </c>
    </row>
    <row r="14" spans="1:20" ht="204.75" thickBot="1">
      <c r="A14" s="139" t="s">
        <v>140</v>
      </c>
      <c r="B14" s="289"/>
      <c r="C14" s="225"/>
      <c r="D14" s="287"/>
      <c r="E14" s="287"/>
      <c r="F14" s="27" t="s">
        <v>65</v>
      </c>
      <c r="G14" s="65" t="s">
        <v>141</v>
      </c>
      <c r="H14" s="181">
        <v>0</v>
      </c>
      <c r="I14" s="182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40">
        <v>0</v>
      </c>
      <c r="Q14" s="140">
        <v>0</v>
      </c>
      <c r="R14" s="140">
        <v>0</v>
      </c>
      <c r="S14" s="140">
        <v>0</v>
      </c>
      <c r="T14" s="142">
        <f>SUM(T12:T13)</f>
        <v>63</v>
      </c>
    </row>
    <row r="15" spans="1:20" ht="166.5" thickBot="1">
      <c r="A15" s="139" t="s">
        <v>142</v>
      </c>
      <c r="B15" s="289"/>
      <c r="C15" s="225"/>
      <c r="D15" s="287"/>
      <c r="E15" s="103" t="s">
        <v>143</v>
      </c>
      <c r="F15" s="27" t="s">
        <v>65</v>
      </c>
      <c r="G15" s="65" t="s">
        <v>144</v>
      </c>
      <c r="H15" s="181">
        <v>0</v>
      </c>
      <c r="I15" s="182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40">
        <v>0</v>
      </c>
      <c r="Q15" s="140">
        <v>0</v>
      </c>
      <c r="R15" s="140">
        <v>0</v>
      </c>
      <c r="S15" s="140">
        <v>0</v>
      </c>
      <c r="T15" s="142">
        <f t="shared" ref="T15:T21" si="0">SUM(H15:S15)</f>
        <v>0</v>
      </c>
    </row>
    <row r="16" spans="1:20" ht="95.25" thickBot="1">
      <c r="A16" s="90"/>
      <c r="B16" s="225"/>
      <c r="C16" s="225"/>
      <c r="D16" s="287"/>
      <c r="E16" s="287" t="s">
        <v>145</v>
      </c>
      <c r="F16" s="27" t="s">
        <v>65</v>
      </c>
      <c r="G16" s="65" t="s">
        <v>146</v>
      </c>
      <c r="H16" s="181">
        <v>3</v>
      </c>
      <c r="I16" s="182">
        <v>2</v>
      </c>
      <c r="J16" s="183">
        <v>0</v>
      </c>
      <c r="K16" s="183">
        <v>5</v>
      </c>
      <c r="L16" s="183">
        <v>5</v>
      </c>
      <c r="M16" s="183">
        <v>11</v>
      </c>
      <c r="N16" s="183">
        <v>17</v>
      </c>
      <c r="O16" s="183">
        <v>17</v>
      </c>
      <c r="P16" s="140">
        <v>0</v>
      </c>
      <c r="Q16" s="140">
        <v>0</v>
      </c>
      <c r="R16" s="140">
        <v>0</v>
      </c>
      <c r="S16" s="140">
        <v>0</v>
      </c>
      <c r="T16" s="142">
        <f t="shared" si="0"/>
        <v>60</v>
      </c>
    </row>
    <row r="17" spans="1:20" ht="79.5" thickBot="1">
      <c r="A17" s="90"/>
      <c r="B17" s="225"/>
      <c r="C17" s="225"/>
      <c r="D17" s="287"/>
      <c r="E17" s="287"/>
      <c r="F17" s="27" t="s">
        <v>65</v>
      </c>
      <c r="G17" s="65" t="s">
        <v>147</v>
      </c>
      <c r="H17" s="181">
        <v>6</v>
      </c>
      <c r="I17" s="182">
        <v>7</v>
      </c>
      <c r="J17" s="183">
        <v>9</v>
      </c>
      <c r="K17" s="183">
        <v>16</v>
      </c>
      <c r="L17" s="183">
        <v>23</v>
      </c>
      <c r="M17" s="183">
        <v>21</v>
      </c>
      <c r="N17" s="183">
        <v>5</v>
      </c>
      <c r="O17" s="183">
        <v>4</v>
      </c>
      <c r="P17" s="140">
        <v>0</v>
      </c>
      <c r="Q17" s="140">
        <v>0</v>
      </c>
      <c r="R17" s="140">
        <v>0</v>
      </c>
      <c r="S17" s="140">
        <v>0</v>
      </c>
      <c r="T17" s="142">
        <f t="shared" si="0"/>
        <v>91</v>
      </c>
    </row>
    <row r="18" spans="1:20" ht="95.25" thickBot="1">
      <c r="A18" s="90"/>
      <c r="B18" s="225"/>
      <c r="C18" s="225"/>
      <c r="D18" s="287"/>
      <c r="E18" s="287" t="s">
        <v>148</v>
      </c>
      <c r="F18" s="27" t="s">
        <v>65</v>
      </c>
      <c r="G18" s="65" t="s">
        <v>149</v>
      </c>
      <c r="H18" s="181">
        <v>0</v>
      </c>
      <c r="I18" s="182">
        <v>2</v>
      </c>
      <c r="J18" s="183">
        <v>2</v>
      </c>
      <c r="K18" s="183">
        <v>0</v>
      </c>
      <c r="L18" s="183">
        <v>1</v>
      </c>
      <c r="M18" s="183">
        <v>0</v>
      </c>
      <c r="N18" s="183">
        <v>0</v>
      </c>
      <c r="O18" s="183">
        <v>0</v>
      </c>
      <c r="P18" s="140">
        <v>0</v>
      </c>
      <c r="Q18" s="140">
        <v>0</v>
      </c>
      <c r="R18" s="140">
        <v>0</v>
      </c>
      <c r="S18" s="140">
        <v>0</v>
      </c>
      <c r="T18" s="142">
        <f t="shared" si="0"/>
        <v>5</v>
      </c>
    </row>
    <row r="19" spans="1:20" ht="63.75" thickBot="1">
      <c r="A19" s="90"/>
      <c r="B19" s="225"/>
      <c r="C19" s="225"/>
      <c r="D19" s="287"/>
      <c r="E19" s="287"/>
      <c r="F19" s="27" t="s">
        <v>65</v>
      </c>
      <c r="G19" s="65" t="s">
        <v>150</v>
      </c>
      <c r="H19" s="181">
        <v>0</v>
      </c>
      <c r="I19" s="182">
        <v>0</v>
      </c>
      <c r="J19" s="183">
        <v>0</v>
      </c>
      <c r="K19" s="183">
        <v>0</v>
      </c>
      <c r="L19" s="183">
        <v>4</v>
      </c>
      <c r="M19" s="183">
        <v>1</v>
      </c>
      <c r="N19" s="183">
        <v>0</v>
      </c>
      <c r="O19" s="183">
        <v>0</v>
      </c>
      <c r="P19" s="140">
        <v>0</v>
      </c>
      <c r="Q19" s="140">
        <v>0</v>
      </c>
      <c r="R19" s="140">
        <v>0</v>
      </c>
      <c r="S19" s="140">
        <v>0</v>
      </c>
      <c r="T19" s="142">
        <f t="shared" si="0"/>
        <v>5</v>
      </c>
    </row>
    <row r="20" spans="1:20" ht="79.5" thickBot="1">
      <c r="A20" s="90"/>
      <c r="B20" s="225"/>
      <c r="C20" s="225"/>
      <c r="D20" s="287"/>
      <c r="E20" s="287"/>
      <c r="F20" s="27" t="s">
        <v>65</v>
      </c>
      <c r="G20" s="65" t="s">
        <v>151</v>
      </c>
      <c r="H20" s="181">
        <v>0</v>
      </c>
      <c r="I20" s="182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40">
        <v>0</v>
      </c>
      <c r="Q20" s="140">
        <v>0</v>
      </c>
      <c r="R20" s="140">
        <v>0</v>
      </c>
      <c r="S20" s="140">
        <v>0</v>
      </c>
      <c r="T20" s="142">
        <f t="shared" si="0"/>
        <v>0</v>
      </c>
    </row>
    <row r="21" spans="1:20" ht="48" thickBot="1">
      <c r="A21" s="90"/>
      <c r="B21" s="225"/>
      <c r="C21" s="225"/>
      <c r="D21" s="287"/>
      <c r="E21" s="287"/>
      <c r="F21" s="27" t="s">
        <v>65</v>
      </c>
      <c r="G21" s="65" t="s">
        <v>152</v>
      </c>
      <c r="H21" s="181">
        <v>0</v>
      </c>
      <c r="I21" s="182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40">
        <v>0</v>
      </c>
      <c r="Q21" s="140">
        <v>0</v>
      </c>
      <c r="R21" s="140">
        <v>0</v>
      </c>
      <c r="S21" s="140">
        <v>0</v>
      </c>
      <c r="T21" s="142">
        <f t="shared" si="0"/>
        <v>0</v>
      </c>
    </row>
    <row r="22" spans="1:20" ht="111" thickBot="1">
      <c r="A22" s="90"/>
      <c r="B22" s="225"/>
      <c r="C22" s="225"/>
      <c r="D22" s="287"/>
      <c r="E22" s="287" t="s">
        <v>153</v>
      </c>
      <c r="F22" s="27" t="s">
        <v>65</v>
      </c>
      <c r="G22" s="65" t="s">
        <v>154</v>
      </c>
      <c r="H22" s="181">
        <v>0</v>
      </c>
      <c r="I22" s="182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40">
        <v>0</v>
      </c>
      <c r="Q22" s="140">
        <v>0</v>
      </c>
      <c r="R22" s="140">
        <v>0</v>
      </c>
      <c r="S22" s="140">
        <v>0</v>
      </c>
      <c r="T22" s="142">
        <f>SUM(H23:S23)</f>
        <v>21</v>
      </c>
    </row>
    <row r="23" spans="1:20" ht="158.25" thickBot="1">
      <c r="A23" s="90"/>
      <c r="B23" s="225"/>
      <c r="C23" s="225"/>
      <c r="D23" s="287"/>
      <c r="E23" s="287"/>
      <c r="F23" s="27" t="s">
        <v>65</v>
      </c>
      <c r="G23" s="65" t="s">
        <v>155</v>
      </c>
      <c r="H23" s="181">
        <v>1</v>
      </c>
      <c r="I23" s="182">
        <v>1</v>
      </c>
      <c r="J23" s="183">
        <v>1</v>
      </c>
      <c r="K23" s="183">
        <v>1</v>
      </c>
      <c r="L23" s="183">
        <v>2</v>
      </c>
      <c r="M23" s="183">
        <v>0</v>
      </c>
      <c r="N23" s="183">
        <v>7</v>
      </c>
      <c r="O23" s="183">
        <v>8</v>
      </c>
      <c r="P23" s="140">
        <v>0</v>
      </c>
      <c r="Q23" s="140">
        <v>0</v>
      </c>
      <c r="R23" s="140">
        <v>0</v>
      </c>
      <c r="S23" s="140">
        <v>0</v>
      </c>
      <c r="T23" s="142">
        <f>SUM(H23:S23)</f>
        <v>21</v>
      </c>
    </row>
    <row r="24" spans="1:20" ht="63.75" thickBot="1">
      <c r="A24" s="90"/>
      <c r="B24" s="225"/>
      <c r="C24" s="225"/>
      <c r="D24" s="287"/>
      <c r="E24" s="287"/>
      <c r="F24" s="27" t="s">
        <v>65</v>
      </c>
      <c r="G24" s="65" t="s">
        <v>156</v>
      </c>
      <c r="H24" s="181">
        <v>2</v>
      </c>
      <c r="I24" s="182">
        <v>4</v>
      </c>
      <c r="J24" s="183">
        <v>3</v>
      </c>
      <c r="K24" s="183">
        <v>2</v>
      </c>
      <c r="L24" s="183">
        <v>2</v>
      </c>
      <c r="M24" s="183">
        <v>6</v>
      </c>
      <c r="N24" s="183">
        <v>1</v>
      </c>
      <c r="O24" s="183">
        <v>3</v>
      </c>
      <c r="P24" s="140">
        <v>0</v>
      </c>
      <c r="Q24" s="140">
        <v>0</v>
      </c>
      <c r="R24" s="140">
        <v>0</v>
      </c>
      <c r="S24" s="140">
        <v>0</v>
      </c>
      <c r="T24" s="142">
        <f>SUM(H24:S24)</f>
        <v>23</v>
      </c>
    </row>
    <row r="25" spans="1:20" ht="115.5" thickBot="1">
      <c r="A25" s="78"/>
      <c r="B25" s="226"/>
      <c r="C25" s="226"/>
      <c r="D25" s="287"/>
      <c r="E25" s="143" t="s">
        <v>157</v>
      </c>
      <c r="F25" s="27" t="s">
        <v>65</v>
      </c>
      <c r="G25" s="65" t="s">
        <v>158</v>
      </c>
      <c r="H25" s="181">
        <v>0</v>
      </c>
      <c r="I25" s="182">
        <v>1</v>
      </c>
      <c r="J25" s="183">
        <v>0</v>
      </c>
      <c r="K25" s="183">
        <v>0</v>
      </c>
      <c r="L25" s="183">
        <v>1</v>
      </c>
      <c r="M25" s="183">
        <v>5</v>
      </c>
      <c r="N25" s="183">
        <v>2</v>
      </c>
      <c r="O25" s="183">
        <v>1</v>
      </c>
      <c r="P25" s="140">
        <v>0</v>
      </c>
      <c r="Q25" s="140">
        <v>0</v>
      </c>
      <c r="R25" s="140">
        <v>0</v>
      </c>
      <c r="S25" s="140">
        <v>0</v>
      </c>
      <c r="T25" s="142">
        <f>SUM(H25:S25)</f>
        <v>10</v>
      </c>
    </row>
    <row r="26" spans="1:20" ht="15.75" thickBot="1">
      <c r="H26" s="192">
        <f t="shared" ref="H26:O26" si="1">SUM(H12:H25)</f>
        <v>13</v>
      </c>
      <c r="I26" s="192">
        <f t="shared" si="1"/>
        <v>18</v>
      </c>
      <c r="J26" s="192">
        <f t="shared" si="1"/>
        <v>17</v>
      </c>
      <c r="K26" s="192">
        <f t="shared" si="1"/>
        <v>33</v>
      </c>
      <c r="L26" s="192">
        <f t="shared" si="1"/>
        <v>54</v>
      </c>
      <c r="M26" s="192">
        <f t="shared" si="1"/>
        <v>46</v>
      </c>
      <c r="N26" s="192">
        <f t="shared" si="1"/>
        <v>46</v>
      </c>
      <c r="O26" s="192">
        <f t="shared" si="1"/>
        <v>51</v>
      </c>
    </row>
  </sheetData>
  <mergeCells count="11">
    <mergeCell ref="A1:I1"/>
    <mergeCell ref="A2:I2"/>
    <mergeCell ref="A3:I3"/>
    <mergeCell ref="H10:S10"/>
    <mergeCell ref="B12:B25"/>
    <mergeCell ref="C12:C25"/>
    <mergeCell ref="D12:D25"/>
    <mergeCell ref="E13:E14"/>
    <mergeCell ref="E16:E17"/>
    <mergeCell ref="E18:E21"/>
    <mergeCell ref="E22:E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Gaceta</vt:lpstr>
      <vt:lpstr>Estacionamientos</vt:lpstr>
      <vt:lpstr>Contratos</vt:lpstr>
      <vt:lpstr>Movilidad</vt:lpstr>
      <vt:lpstr>Mercados LG y SB</vt:lpstr>
      <vt:lpstr>Mercador Periféricos</vt:lpstr>
      <vt:lpstr>Mercados Inspección</vt:lpstr>
      <vt:lpstr>Legislación Municipal</vt:lpstr>
      <vt:lpstr>Protección Civil</vt:lpstr>
      <vt:lpstr>Asuntos Jurídicos</vt:lpstr>
      <vt:lpstr>Junta de Reclutamiento</vt:lpstr>
      <vt:lpstr>Predios Baldíos</vt:lpstr>
      <vt:lpstr>Asuntos Religiosos</vt:lpstr>
      <vt:lpstr>Investigación Jurídica</vt:lpstr>
      <vt:lpstr>Espectáculos</vt:lpstr>
      <vt:lpstr>Asuntos Penales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Paredes Polanco Silvia del Carmen</dc:creator>
  <cp:lastModifiedBy>Riestra Alonso Lorena</cp:lastModifiedBy>
  <dcterms:created xsi:type="dcterms:W3CDTF">2018-12-05T18:41:01Z</dcterms:created>
  <dcterms:modified xsi:type="dcterms:W3CDTF">2021-08-13T13:57:38Z</dcterms:modified>
</cp:coreProperties>
</file>